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tkiri\OneDrive\デスクトップ\"/>
    </mc:Choice>
  </mc:AlternateContent>
  <xr:revisionPtr revIDLastSave="0" documentId="13_ncr:1_{495101E6-811E-40C7-BC5E-AB8AB5C42E1C}" xr6:coauthVersionLast="47" xr6:coauthVersionMax="47" xr10:uidLastSave="{00000000-0000-0000-0000-000000000000}"/>
  <bookViews>
    <workbookView xWindow="-108" yWindow="-108" windowWidth="23256" windowHeight="12456" xr2:uid="{00000000-000D-0000-FFFF-FFFF00000000}"/>
  </bookViews>
  <sheets>
    <sheet name="受付表" sheetId="1" r:id="rId1"/>
    <sheet name="送付書" sheetId="2" r:id="rId2"/>
    <sheet name="受付表 (記入例)" sheetId="61" r:id="rId3"/>
    <sheet name="速報・報告書見本" sheetId="62" r:id="rId4"/>
  </sheets>
  <externalReferences>
    <externalReference r:id="rId5"/>
  </externalReferences>
  <definedNames>
    <definedName name="PDF納品" localSheetId="2">'受付表 (記入例)'!#REF!</definedName>
    <definedName name="PDF納品" localSheetId="3">[1]受付表!#REF!</definedName>
    <definedName name="PDF納品">受付表!#REF!</definedName>
    <definedName name="_xlnm.Print_Area" localSheetId="1">送付書!$A$1:$AA$55</definedName>
    <definedName name="紙を郵送" localSheetId="2">'受付表 (記入例)'!$BK$51:$BK$52</definedName>
    <definedName name="紙を郵送">受付表!$BK$51:$BK$52</definedName>
    <definedName name="成績書" localSheetId="2">'受付表 (記入例)'!$BO$50:$BP$50</definedName>
    <definedName name="成績書">受付表!$BO$50:$BP$50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3" roundtripDataSignature="AMtx7mjjCrp5gd8ZstX7A5q0xarLC/qqJA=="/>
    </ext>
  </extLst>
</workbook>
</file>

<file path=xl/calcChain.xml><?xml version="1.0" encoding="utf-8"?>
<calcChain xmlns="http://schemas.openxmlformats.org/spreadsheetml/2006/main">
  <c r="AH42" i="61" l="1"/>
  <c r="AH42" i="1"/>
  <c r="D12" i="2" l="1"/>
  <c r="D25" i="2"/>
  <c r="D21" i="2"/>
  <c r="V25" i="2"/>
  <c r="S15" i="2"/>
  <c r="S14" i="2"/>
  <c r="S13" i="2"/>
  <c r="V21" i="2"/>
  <c r="V18" i="2"/>
  <c r="D18" i="2"/>
  <c r="DL169" i="61"/>
  <c r="DL168" i="61"/>
  <c r="DL167" i="61"/>
  <c r="DL166" i="61"/>
  <c r="DL165" i="61"/>
  <c r="DL164" i="61"/>
  <c r="DL163" i="61"/>
  <c r="DL162" i="61"/>
  <c r="DL161" i="61"/>
  <c r="DL160" i="61"/>
  <c r="DL159" i="61"/>
  <c r="DL158" i="61"/>
  <c r="DL157" i="61"/>
  <c r="DL156" i="61"/>
  <c r="DL155" i="61"/>
  <c r="DL154" i="61"/>
  <c r="DL153" i="61"/>
  <c r="DL152" i="61"/>
  <c r="DL151" i="61"/>
  <c r="DL150" i="61"/>
  <c r="DL149" i="61"/>
  <c r="DL148" i="61"/>
  <c r="DL147" i="61"/>
  <c r="DL146" i="61"/>
  <c r="DL145" i="61"/>
  <c r="DL144" i="61"/>
  <c r="DL143" i="61"/>
  <c r="DL142" i="61"/>
  <c r="DL141" i="61"/>
  <c r="DL140" i="61"/>
  <c r="DL139" i="61"/>
  <c r="DL138" i="61"/>
  <c r="DL137" i="61"/>
  <c r="DL136" i="61"/>
  <c r="DL135" i="61"/>
  <c r="DL134" i="61"/>
  <c r="DL133" i="61"/>
  <c r="DL132" i="61"/>
  <c r="DL131" i="61"/>
  <c r="DL130" i="61"/>
  <c r="DL129" i="61"/>
  <c r="DL128" i="61"/>
  <c r="DL127" i="61"/>
  <c r="DL126" i="61"/>
  <c r="DL125" i="61"/>
  <c r="DL124" i="61"/>
  <c r="DL123" i="61"/>
  <c r="DL122" i="61"/>
  <c r="DL121" i="61"/>
  <c r="DL120" i="61"/>
  <c r="DL119" i="61"/>
  <c r="DL118" i="61"/>
  <c r="DL117" i="61"/>
  <c r="DL116" i="61"/>
  <c r="DL115" i="61"/>
  <c r="DL114" i="61"/>
  <c r="DL113" i="61"/>
  <c r="DL112" i="61"/>
  <c r="DL111" i="61"/>
  <c r="DL110" i="61"/>
  <c r="DL109" i="61"/>
  <c r="DL108" i="61"/>
  <c r="DL107" i="61"/>
  <c r="DL106" i="61"/>
  <c r="DL105" i="61"/>
  <c r="DL104" i="61"/>
  <c r="DL103" i="61"/>
  <c r="DL102" i="61"/>
  <c r="DL101" i="61"/>
  <c r="DL100" i="61"/>
  <c r="DL99" i="61"/>
  <c r="DL98" i="61"/>
  <c r="DL97" i="61"/>
  <c r="DL96" i="61"/>
  <c r="DL95" i="61"/>
  <c r="DL94" i="61"/>
  <c r="DL93" i="61"/>
  <c r="DL92" i="61"/>
  <c r="DL91" i="61"/>
  <c r="DL90" i="61"/>
  <c r="DL89" i="61"/>
  <c r="DL88" i="61"/>
  <c r="DL87" i="61"/>
  <c r="DL86" i="61"/>
  <c r="DL85" i="61"/>
  <c r="DK85" i="61"/>
  <c r="DJ85" i="61"/>
  <c r="DL84" i="61"/>
  <c r="DJ84" i="61"/>
  <c r="DL83" i="61"/>
  <c r="DJ83" i="61"/>
  <c r="DL82" i="61"/>
  <c r="DJ82" i="61"/>
  <c r="DL81" i="61"/>
  <c r="DK81" i="61"/>
  <c r="DK70" i="61" s="1"/>
  <c r="DJ81" i="61"/>
  <c r="DJ70" i="61" s="1"/>
  <c r="DL80" i="61"/>
  <c r="DL79" i="61"/>
  <c r="DL78" i="61"/>
  <c r="DL77" i="61"/>
  <c r="DL76" i="61"/>
  <c r="DL75" i="61"/>
  <c r="DL74" i="61"/>
  <c r="DL73" i="61"/>
  <c r="DL72" i="61"/>
  <c r="DL71" i="61"/>
  <c r="DL70" i="61"/>
  <c r="DL161" i="1"/>
  <c r="DL162" i="1"/>
  <c r="DL163" i="1"/>
  <c r="DL164" i="1"/>
  <c r="DL165" i="1"/>
  <c r="DL166" i="1"/>
  <c r="DL167" i="1"/>
  <c r="DL168" i="1"/>
  <c r="DL169" i="1"/>
  <c r="DL144" i="1"/>
  <c r="DL145" i="1"/>
  <c r="DL146" i="1"/>
  <c r="DL147" i="1"/>
  <c r="DL148" i="1"/>
  <c r="DL149" i="1"/>
  <c r="DL150" i="1"/>
  <c r="DL151" i="1"/>
  <c r="DL152" i="1"/>
  <c r="DL153" i="1"/>
  <c r="DL154" i="1"/>
  <c r="DL155" i="1"/>
  <c r="DL156" i="1"/>
  <c r="DL157" i="1"/>
  <c r="DL158" i="1"/>
  <c r="DL159" i="1"/>
  <c r="DL160" i="1"/>
  <c r="DL130" i="1"/>
  <c r="DL131" i="1"/>
  <c r="DL132" i="1"/>
  <c r="DL133" i="1"/>
  <c r="DL134" i="1"/>
  <c r="DL135" i="1"/>
  <c r="DL136" i="1"/>
  <c r="DL137" i="1"/>
  <c r="DL138" i="1"/>
  <c r="DL139" i="1"/>
  <c r="DL140" i="1"/>
  <c r="DL141" i="1"/>
  <c r="DL142" i="1"/>
  <c r="DL143" i="1"/>
  <c r="DL129" i="1"/>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S103" i="2"/>
  <c r="X103" i="2"/>
  <c r="Q103" i="2"/>
  <c r="D103" i="2"/>
  <c r="DK85" i="1"/>
  <c r="DJ82" i="1"/>
  <c r="DK81" i="1"/>
  <c r="DJ81" i="1"/>
  <c r="DJ83" i="1"/>
  <c r="DJ84" i="1"/>
  <c r="DJ70" i="1" l="1"/>
  <c r="DK70" i="1"/>
  <c r="X88" i="2"/>
  <c r="X89" i="2"/>
  <c r="X90" i="2"/>
  <c r="X91" i="2"/>
  <c r="X92" i="2"/>
  <c r="X93" i="2"/>
  <c r="X94" i="2"/>
  <c r="X95" i="2"/>
  <c r="X96" i="2"/>
  <c r="X97" i="2"/>
  <c r="X98"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S94" i="2"/>
  <c r="S95" i="2"/>
  <c r="S96" i="2"/>
  <c r="S97" i="2"/>
  <c r="S98" i="2"/>
  <c r="S91" i="2"/>
  <c r="S92" i="2"/>
  <c r="S93" i="2"/>
  <c r="S90" i="2"/>
  <c r="S71" i="2"/>
  <c r="S72" i="2"/>
  <c r="S73" i="2"/>
  <c r="S74" i="2"/>
  <c r="S75" i="2"/>
  <c r="S76" i="2"/>
  <c r="S77" i="2"/>
  <c r="S78" i="2"/>
  <c r="S79" i="2"/>
  <c r="S80" i="2"/>
  <c r="S81" i="2"/>
  <c r="S82" i="2"/>
  <c r="S83" i="2"/>
  <c r="S84" i="2"/>
  <c r="S85" i="2"/>
  <c r="S86" i="2"/>
  <c r="S87" i="2"/>
  <c r="S88" i="2"/>
  <c r="S89" i="2"/>
  <c r="S60" i="2"/>
  <c r="S61" i="2"/>
  <c r="S62" i="2"/>
  <c r="S63" i="2"/>
  <c r="S64" i="2"/>
  <c r="S65" i="2"/>
  <c r="S66" i="2"/>
  <c r="S67" i="2"/>
  <c r="S68" i="2"/>
  <c r="S69" i="2"/>
  <c r="S70" i="2"/>
  <c r="Q91" i="2"/>
  <c r="Q92" i="2"/>
  <c r="Q93" i="2"/>
  <c r="Q94" i="2"/>
  <c r="Q95" i="2"/>
  <c r="Q96" i="2"/>
  <c r="Q97" i="2"/>
  <c r="Q98" i="2"/>
  <c r="Q71" i="2"/>
  <c r="Q72" i="2"/>
  <c r="Q73" i="2"/>
  <c r="Q74" i="2"/>
  <c r="Q75" i="2"/>
  <c r="Q76" i="2"/>
  <c r="Q77" i="2"/>
  <c r="Q78" i="2"/>
  <c r="Q79" i="2"/>
  <c r="Q80" i="2"/>
  <c r="Q81" i="2"/>
  <c r="Q82" i="2"/>
  <c r="Q83" i="2"/>
  <c r="Q84" i="2"/>
  <c r="Q85" i="2"/>
  <c r="Q86" i="2"/>
  <c r="Q87" i="2"/>
  <c r="Q88" i="2"/>
  <c r="Q89" i="2"/>
  <c r="Q90" i="2"/>
  <c r="Q60" i="2"/>
  <c r="Q61" i="2"/>
  <c r="Q62" i="2"/>
  <c r="Q63" i="2"/>
  <c r="Q64" i="2"/>
  <c r="Q65" i="2"/>
  <c r="Q66" i="2"/>
  <c r="Q67" i="2"/>
  <c r="Q68" i="2"/>
  <c r="Q69" i="2"/>
  <c r="Q70"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X59" i="2"/>
  <c r="S59" i="2"/>
  <c r="Q59" i="2"/>
  <c r="D59" i="2"/>
  <c r="Q36" i="2"/>
  <c r="D36" i="2"/>
  <c r="D9" i="2"/>
  <c r="S9" i="2"/>
  <c r="S12" i="2"/>
  <c r="X37" i="2"/>
  <c r="X38" i="2"/>
  <c r="X39" i="2"/>
  <c r="X40" i="2"/>
  <c r="X41" i="2"/>
  <c r="X42" i="2"/>
  <c r="X43" i="2"/>
  <c r="X44" i="2"/>
  <c r="X45" i="2"/>
  <c r="X46" i="2"/>
  <c r="X47" i="2"/>
  <c r="X48" i="2"/>
  <c r="X49" i="2"/>
  <c r="X50" i="2"/>
  <c r="X51" i="2"/>
  <c r="X52" i="2"/>
  <c r="X53" i="2"/>
  <c r="X54" i="2"/>
  <c r="X55" i="2"/>
  <c r="X36" i="2"/>
  <c r="S37" i="2"/>
  <c r="S38" i="2"/>
  <c r="S39" i="2"/>
  <c r="S40" i="2"/>
  <c r="S41" i="2"/>
  <c r="S42" i="2"/>
  <c r="S43" i="2"/>
  <c r="S44" i="2"/>
  <c r="S45" i="2"/>
  <c r="S46" i="2"/>
  <c r="S47" i="2"/>
  <c r="S48" i="2"/>
  <c r="S49" i="2"/>
  <c r="S50" i="2"/>
  <c r="S51" i="2"/>
  <c r="S52" i="2"/>
  <c r="S53" i="2"/>
  <c r="S54" i="2"/>
  <c r="S55" i="2"/>
  <c r="S36" i="2"/>
  <c r="Q37" i="2"/>
  <c r="Q38" i="2"/>
  <c r="Q39" i="2"/>
  <c r="Q40" i="2"/>
  <c r="Q41" i="2"/>
  <c r="Q42" i="2"/>
  <c r="Q43" i="2"/>
  <c r="Q44" i="2"/>
  <c r="Q45" i="2"/>
  <c r="Q46" i="2"/>
  <c r="Q47" i="2"/>
  <c r="Q48" i="2"/>
  <c r="Q49" i="2"/>
  <c r="Q50" i="2"/>
  <c r="Q51" i="2"/>
  <c r="Q52" i="2"/>
  <c r="Q53" i="2"/>
  <c r="Q54" i="2"/>
  <c r="Q55" i="2"/>
  <c r="D37" i="2"/>
  <c r="D38" i="2"/>
  <c r="D39" i="2"/>
  <c r="D40" i="2"/>
  <c r="D41" i="2"/>
  <c r="D42" i="2"/>
  <c r="D43" i="2"/>
  <c r="D44" i="2"/>
  <c r="D45" i="2"/>
  <c r="D46" i="2"/>
  <c r="D47" i="2"/>
  <c r="D48" i="2"/>
  <c r="D49" i="2"/>
  <c r="D50" i="2"/>
  <c r="D51" i="2"/>
  <c r="D52" i="2"/>
  <c r="D53" i="2"/>
  <c r="D54" i="2"/>
  <c r="D55" i="2"/>
  <c r="DL70" i="1"/>
  <c r="DL71" i="1" l="1"/>
  <c r="DL72" i="1"/>
  <c r="DL73" i="1"/>
  <c r="DL74" i="1"/>
  <c r="DL75" i="1"/>
  <c r="DL76" i="1"/>
  <c r="DL77" i="1"/>
  <c r="DL78" i="1"/>
  <c r="DL79" i="1"/>
  <c r="DL80" i="1"/>
  <c r="DL81" i="1"/>
  <c r="DL82" i="1"/>
  <c r="DL83" i="1"/>
  <c r="DL84" i="1"/>
  <c r="DL85" i="1"/>
  <c r="DL86" i="1"/>
  <c r="DL87" i="1"/>
  <c r="DL88" i="1"/>
  <c r="DL89" i="1"/>
  <c r="DL90" i="1"/>
  <c r="DL91" i="1"/>
  <c r="DL92" i="1"/>
  <c r="DL93" i="1"/>
  <c r="DL94" i="1"/>
  <c r="DL95" i="1"/>
  <c r="DL96" i="1"/>
  <c r="DL97" i="1"/>
  <c r="DL98" i="1"/>
  <c r="DL99" i="1"/>
  <c r="DL100" i="1"/>
  <c r="DL101" i="1"/>
  <c r="DL102" i="1"/>
  <c r="DL103" i="1"/>
  <c r="DL104" i="1"/>
  <c r="DL105" i="1"/>
  <c r="DL106" i="1"/>
  <c r="DL107" i="1"/>
  <c r="DL108" i="1"/>
  <c r="DL109" i="1"/>
  <c r="DL110" i="1"/>
  <c r="DL111" i="1"/>
  <c r="DL112" i="1"/>
  <c r="DL113" i="1"/>
  <c r="DL114" i="1"/>
  <c r="DL115" i="1"/>
  <c r="DL116" i="1"/>
  <c r="DL117" i="1"/>
  <c r="DL118" i="1"/>
  <c r="DL119" i="1"/>
  <c r="DL120" i="1"/>
  <c r="DL121" i="1"/>
  <c r="DL122" i="1"/>
  <c r="DL123" i="1"/>
  <c r="DL124" i="1"/>
  <c r="DL125" i="1"/>
  <c r="DL126" i="1"/>
  <c r="DL127" i="1"/>
  <c r="DL128" i="1"/>
  <c r="D2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桐田貴史</author>
  </authors>
  <commentList>
    <comment ref="CK76" authorId="0" shapeId="0" xr:uid="{81F8347C-5A06-452E-8A0B-0DF5BB1497D0}">
      <text>
        <r>
          <rPr>
            <b/>
            <sz val="9"/>
            <color indexed="81"/>
            <rFont val="MS P ゴシック"/>
            <family val="3"/>
            <charset val="128"/>
          </rPr>
          <t>桐田貴史:</t>
        </r>
        <r>
          <rPr>
            <sz val="9"/>
            <color indexed="81"/>
            <rFont val="MS P ゴシック"/>
            <family val="3"/>
            <charset val="128"/>
          </rPr>
          <t xml:space="preserve">
自社分析の場合は「自社採取」
それ以外は「持ち込み」
空欄は「持ち込み」扱い。</t>
        </r>
      </text>
    </comment>
    <comment ref="CK77" authorId="0" shapeId="0" xr:uid="{BC396592-D3F2-4567-8BA4-F9BB4438E457}">
      <text>
        <r>
          <rPr>
            <b/>
            <sz val="9"/>
            <color indexed="81"/>
            <rFont val="MS P ゴシック"/>
            <family val="3"/>
            <charset val="128"/>
          </rPr>
          <t>桐田貴史:</t>
        </r>
        <r>
          <rPr>
            <sz val="9"/>
            <color indexed="81"/>
            <rFont val="MS P ゴシック"/>
            <family val="3"/>
            <charset val="128"/>
          </rPr>
          <t xml:space="preserve">
自社で事前調査を行った場合は「有」
それ以外は「無」
空欄は「無」扱い。</t>
        </r>
      </text>
    </comment>
    <comment ref="CK78" authorId="0" shapeId="0" xr:uid="{FE233B97-AC96-4DC3-AC3B-AED3F8135D46}">
      <text>
        <r>
          <rPr>
            <b/>
            <sz val="9"/>
            <color indexed="81"/>
            <rFont val="MS P ゴシック"/>
            <family val="3"/>
            <charset val="128"/>
          </rPr>
          <t>桐田貴史:</t>
        </r>
        <r>
          <rPr>
            <sz val="9"/>
            <color indexed="81"/>
            <rFont val="MS P ゴシック"/>
            <family val="3"/>
            <charset val="128"/>
          </rPr>
          <t xml:space="preserve">
自社で事前調査を行った場合、担当者をプルダウンから選択。
それ以外は空欄のままでOK。</t>
        </r>
      </text>
    </comment>
    <comment ref="CK79" authorId="0" shapeId="0" xr:uid="{DE72A8F5-37AC-4201-9D4A-DDEB3B2958E3}">
      <text>
        <r>
          <rPr>
            <b/>
            <sz val="9"/>
            <color indexed="81"/>
            <rFont val="MS P ゴシック"/>
            <family val="3"/>
            <charset val="128"/>
          </rPr>
          <t>桐田貴史:</t>
        </r>
        <r>
          <rPr>
            <sz val="9"/>
            <color indexed="81"/>
            <rFont val="MS P ゴシック"/>
            <family val="3"/>
            <charset val="128"/>
          </rPr>
          <t xml:space="preserve">
受付段階で判明していれば記入。現状記入しなくても問題ありません。</t>
        </r>
      </text>
    </comment>
    <comment ref="CK82" authorId="0" shapeId="0" xr:uid="{469C8287-A5FE-49C1-9123-0B83A0803376}">
      <text>
        <r>
          <rPr>
            <b/>
            <sz val="9"/>
            <color indexed="81"/>
            <rFont val="MS P ゴシック"/>
            <family val="3"/>
            <charset val="128"/>
          </rPr>
          <t>桐田貴史:</t>
        </r>
        <r>
          <rPr>
            <sz val="9"/>
            <color indexed="81"/>
            <rFont val="MS P ゴシック"/>
            <family val="3"/>
            <charset val="128"/>
          </rPr>
          <t xml:space="preserve">
必要な場合は「有」
それ以外は「無」
空欄は「無」扱い。</t>
        </r>
      </text>
    </comment>
    <comment ref="CK83" authorId="0" shapeId="0" xr:uid="{2902EA08-5223-40F5-B80A-04657E74B286}">
      <text>
        <r>
          <rPr>
            <b/>
            <sz val="9"/>
            <color indexed="81"/>
            <rFont val="MS P ゴシック"/>
            <family val="3"/>
            <charset val="128"/>
          </rPr>
          <t>桐田貴史:</t>
        </r>
        <r>
          <rPr>
            <sz val="9"/>
            <color indexed="81"/>
            <rFont val="MS P ゴシック"/>
            <family val="3"/>
            <charset val="128"/>
          </rPr>
          <t xml:space="preserve">
必要な場合は「有」
それ以外は「無」
空欄は「無」扱い。</t>
        </r>
      </text>
    </comment>
    <comment ref="CK84" authorId="0" shapeId="0" xr:uid="{8EFD036F-D75D-423D-9E6C-6CE20D9B074A}">
      <text>
        <r>
          <rPr>
            <b/>
            <sz val="9"/>
            <color indexed="81"/>
            <rFont val="MS P ゴシック"/>
            <family val="3"/>
            <charset val="128"/>
          </rPr>
          <t>桐田貴史:</t>
        </r>
        <r>
          <rPr>
            <sz val="9"/>
            <color indexed="81"/>
            <rFont val="MS P ゴシック"/>
            <family val="3"/>
            <charset val="128"/>
          </rPr>
          <t xml:space="preserve">
必要な場合は「有」
それ以外は「無」
空欄は「無」扱い。</t>
        </r>
      </text>
    </comment>
    <comment ref="CK85" authorId="0" shapeId="0" xr:uid="{3D24C4E4-D99B-4B4D-9AC0-27532055D53D}">
      <text>
        <r>
          <rPr>
            <b/>
            <sz val="9"/>
            <color indexed="81"/>
            <rFont val="MS P ゴシック"/>
            <family val="3"/>
            <charset val="128"/>
          </rPr>
          <t>桐田貴史:</t>
        </r>
        <r>
          <rPr>
            <sz val="9"/>
            <color indexed="81"/>
            <rFont val="MS P ゴシック"/>
            <family val="3"/>
            <charset val="128"/>
          </rPr>
          <t xml:space="preserve">
必要な場合は「有」
それ以外は「無」
空欄は「無」扱い。</t>
        </r>
      </text>
    </comment>
    <comment ref="CK88" authorId="0" shapeId="0" xr:uid="{681B24CB-4914-4C4D-9596-00DF5238DB53}">
      <text>
        <r>
          <rPr>
            <b/>
            <sz val="9"/>
            <color indexed="81"/>
            <rFont val="MS P ゴシック"/>
            <family val="3"/>
            <charset val="128"/>
          </rPr>
          <t>桐田貴史:</t>
        </r>
        <r>
          <rPr>
            <sz val="9"/>
            <color indexed="81"/>
            <rFont val="MS P ゴシック"/>
            <family val="3"/>
            <charset val="128"/>
          </rPr>
          <t xml:space="preserve">
分析方法をプルダウンから選択。
空欄は「JIS A 1481-1及び-5」扱い。
（-2,-3の時だけ選択すればOKです）</t>
        </r>
      </text>
    </comment>
    <comment ref="CK89" authorId="0" shapeId="0" xr:uid="{6E59A563-E3F4-40D1-8FBA-F578EECA2C91}">
      <text>
        <r>
          <rPr>
            <b/>
            <sz val="9"/>
            <color indexed="81"/>
            <rFont val="MS P ゴシック"/>
            <family val="3"/>
            <charset val="128"/>
          </rPr>
          <t>桐田貴史:</t>
        </r>
        <r>
          <rPr>
            <sz val="9"/>
            <color indexed="81"/>
            <rFont val="MS P ゴシック"/>
            <family val="3"/>
            <charset val="128"/>
          </rPr>
          <t xml:space="preserve">
最大10まで。</t>
        </r>
      </text>
    </comment>
    <comment ref="CK90" authorId="0" shapeId="0" xr:uid="{0C28CF73-7051-4748-9463-AC639A264E27}">
      <text>
        <r>
          <rPr>
            <b/>
            <sz val="9"/>
            <color indexed="81"/>
            <rFont val="MS P ゴシック"/>
            <family val="3"/>
            <charset val="128"/>
          </rPr>
          <t>桐田貴史:</t>
        </r>
        <r>
          <rPr>
            <sz val="9"/>
            <color indexed="81"/>
            <rFont val="MS P ゴシック"/>
            <family val="3"/>
            <charset val="128"/>
          </rPr>
          <t xml:space="preserve">
「3」or「4」を選択。
空欄は「3」扱い。
※これ以外のパターンは桐田まで連絡。</t>
        </r>
      </text>
    </comment>
  </commentList>
</comments>
</file>

<file path=xl/sharedStrings.xml><?xml version="1.0" encoding="utf-8"?>
<sst xmlns="http://schemas.openxmlformats.org/spreadsheetml/2006/main" count="269" uniqueCount="151">
  <si>
    <t>TEL</t>
    <phoneticPr fontId="10"/>
  </si>
  <si>
    <t>【契約内容のご確認】</t>
  </si>
  <si>
    <t>【分析依頼情報】</t>
  </si>
  <si>
    <t>様</t>
    <rPh sb="0" eb="1">
      <t>サマ</t>
    </rPh>
    <phoneticPr fontId="10"/>
  </si>
  <si>
    <t>PDF納品</t>
    <rPh sb="3" eb="5">
      <t>ノウヒン</t>
    </rPh>
    <phoneticPr fontId="10"/>
  </si>
  <si>
    <t>紙を郵送</t>
    <rPh sb="0" eb="1">
      <t>カミ</t>
    </rPh>
    <rPh sb="2" eb="4">
      <t>ユウソウ</t>
    </rPh>
    <phoneticPr fontId="10"/>
  </si>
  <si>
    <t>試料返却の有無</t>
  </si>
  <si>
    <t>【業務情報】</t>
  </si>
  <si>
    <t>【試料情報】</t>
  </si>
  <si>
    <t>連絡事項 *任意</t>
  </si>
  <si>
    <t>試料
番号</t>
  </si>
  <si>
    <t>試料名称</t>
  </si>
  <si>
    <t>採取日</t>
  </si>
  <si>
    <t>特になし</t>
  </si>
  <si>
    <t>報告書フォーマット</t>
    <rPh sb="0" eb="3">
      <t>ホウコクショ</t>
    </rPh>
    <phoneticPr fontId="10"/>
  </si>
  <si>
    <t>らくらく項目</t>
    <rPh sb="4" eb="6">
      <t>コウモク</t>
    </rPh>
    <phoneticPr fontId="10"/>
  </si>
  <si>
    <t>アスベスト分析送付書</t>
  </si>
  <si>
    <t>本送付書を印刷し試料に同封してください。</t>
  </si>
  <si>
    <t>お客様情報</t>
  </si>
  <si>
    <t>〔会社名〕</t>
  </si>
  <si>
    <t>〔部署名〕</t>
  </si>
  <si>
    <t>〔ご担当者名〕</t>
  </si>
  <si>
    <t>TEL</t>
  </si>
  <si>
    <t>Mob</t>
  </si>
  <si>
    <t>ご依頼情報</t>
    <phoneticPr fontId="10"/>
  </si>
  <si>
    <t>〔連絡事項〕</t>
  </si>
  <si>
    <t>試料別情報</t>
  </si>
  <si>
    <t>試料番号</t>
    <phoneticPr fontId="10"/>
  </si>
  <si>
    <t>※　20検以下の場合は1ページ目のみ、21検体以上の場合は両面印刷で打ち出してください。</t>
    <phoneticPr fontId="10"/>
  </si>
  <si>
    <t>株式会社大東環境科学</t>
    <rPh sb="0" eb="4">
      <t>カブシキガイシャ</t>
    </rPh>
    <rPh sb="4" eb="10">
      <t>ダイトウカンキョウカガク</t>
    </rPh>
    <phoneticPr fontId="10"/>
  </si>
  <si>
    <t>019-698-2671</t>
    <phoneticPr fontId="10"/>
  </si>
  <si>
    <t>分析内容</t>
    <rPh sb="0" eb="2">
      <t>ブンセキ</t>
    </rPh>
    <rPh sb="2" eb="4">
      <t>ナイヨウ</t>
    </rPh>
    <phoneticPr fontId="10"/>
  </si>
  <si>
    <t>【お客様情報】</t>
    <phoneticPr fontId="10"/>
  </si>
  <si>
    <t>報告書情報</t>
  </si>
  <si>
    <t>受付区分</t>
    <rPh sb="0" eb="4">
      <t>ウケツケクブン</t>
    </rPh>
    <phoneticPr fontId="10"/>
  </si>
  <si>
    <t>事前調査</t>
    <rPh sb="0" eb="2">
      <t>ジゼン</t>
    </rPh>
    <rPh sb="2" eb="4">
      <t>チョウサ</t>
    </rPh>
    <phoneticPr fontId="10"/>
  </si>
  <si>
    <t>事前調査者</t>
    <rPh sb="0" eb="2">
      <t>ジゼン</t>
    </rPh>
    <rPh sb="2" eb="4">
      <t>チョウサ</t>
    </rPh>
    <rPh sb="4" eb="5">
      <t>シャ</t>
    </rPh>
    <phoneticPr fontId="10"/>
  </si>
  <si>
    <t>【採取情報】</t>
    <rPh sb="1" eb="3">
      <t>サイシュ</t>
    </rPh>
    <rPh sb="3" eb="5">
      <t>ジョウホウ</t>
    </rPh>
    <phoneticPr fontId="10"/>
  </si>
  <si>
    <t>【添付資料】</t>
    <rPh sb="1" eb="5">
      <t>テンプシリョウ</t>
    </rPh>
    <phoneticPr fontId="10"/>
  </si>
  <si>
    <t>試料採取位置図</t>
    <phoneticPr fontId="10"/>
  </si>
  <si>
    <t>資格証明書</t>
    <phoneticPr fontId="10"/>
  </si>
  <si>
    <t>※当社記入欄</t>
    <rPh sb="1" eb="3">
      <t>トウシャ</t>
    </rPh>
    <rPh sb="3" eb="5">
      <t>キニュウ</t>
    </rPh>
    <rPh sb="5" eb="6">
      <t>ラン</t>
    </rPh>
    <phoneticPr fontId="10"/>
  </si>
  <si>
    <t>作業受注番号</t>
    <rPh sb="0" eb="6">
      <t>サギョウジュチュウバンゴウ</t>
    </rPh>
    <phoneticPr fontId="10"/>
  </si>
  <si>
    <t>採取所属</t>
    <rPh sb="0" eb="2">
      <t>サイシュ</t>
    </rPh>
    <rPh sb="2" eb="4">
      <t>ショゾク</t>
    </rPh>
    <phoneticPr fontId="10"/>
  </si>
  <si>
    <t>株式会社大東環境科学</t>
    <phoneticPr fontId="10"/>
  </si>
  <si>
    <t>【その他】</t>
    <rPh sb="3" eb="4">
      <t>タ</t>
    </rPh>
    <phoneticPr fontId="10"/>
  </si>
  <si>
    <t>分析方法</t>
    <rPh sb="0" eb="4">
      <t>ブンセキホウホウ</t>
    </rPh>
    <phoneticPr fontId="10"/>
  </si>
  <si>
    <t>asbestos_info@daitou-e.com</t>
    <phoneticPr fontId="10"/>
  </si>
  <si>
    <t>採取者</t>
    <phoneticPr fontId="10"/>
  </si>
  <si>
    <t>試料採取状況写真枚数</t>
    <rPh sb="6" eb="8">
      <t>シャシン</t>
    </rPh>
    <rPh sb="8" eb="10">
      <t>マイスウ</t>
    </rPh>
    <phoneticPr fontId="10"/>
  </si>
  <si>
    <t>試料採取状況写真</t>
    <rPh sb="6" eb="8">
      <t>シャシン</t>
    </rPh>
    <phoneticPr fontId="10"/>
  </si>
  <si>
    <t>E-mail</t>
    <phoneticPr fontId="10"/>
  </si>
  <si>
    <t>【お問い合わせ・試料発送先】　</t>
    <rPh sb="8" eb="10">
      <t>シリョウ</t>
    </rPh>
    <rPh sb="10" eb="12">
      <t>ハッソウ</t>
    </rPh>
    <rPh sb="12" eb="13">
      <t>サキ</t>
    </rPh>
    <phoneticPr fontId="10"/>
  </si>
  <si>
    <t>〒028-3621　</t>
    <phoneticPr fontId="10"/>
  </si>
  <si>
    <t>アスベストリサーチセンター</t>
    <phoneticPr fontId="10"/>
  </si>
  <si>
    <t>２．ご記入後、このエクセルファイルを上記メールアドレスにお送りください。</t>
    <rPh sb="3" eb="6">
      <t>キニュウゴ</t>
    </rPh>
    <rPh sb="18" eb="20">
      <t>ジョウキ</t>
    </rPh>
    <rPh sb="29" eb="30">
      <t>オク</t>
    </rPh>
    <phoneticPr fontId="10"/>
  </si>
  <si>
    <t>３．送付書（隣のシート）を印刷。</t>
    <rPh sb="2" eb="5">
      <t>ソウフショ</t>
    </rPh>
    <rPh sb="6" eb="7">
      <t>トナリ</t>
    </rPh>
    <rPh sb="13" eb="15">
      <t>インサツ</t>
    </rPh>
    <phoneticPr fontId="10"/>
  </si>
  <si>
    <t>４．印刷いただいた送付書と試料を梱包し発送。(元払いにて発送願います)</t>
    <rPh sb="23" eb="25">
      <t>モトバラ</t>
    </rPh>
    <rPh sb="28" eb="30">
      <t>ハッソウ</t>
    </rPh>
    <rPh sb="30" eb="31">
      <t>ネガ</t>
    </rPh>
    <phoneticPr fontId="10"/>
  </si>
  <si>
    <t xml:space="preserve">
【機密情報の取扱について】</t>
    <phoneticPr fontId="10"/>
  </si>
  <si>
    <t>試料名</t>
    <phoneticPr fontId="10"/>
  </si>
  <si>
    <t>　　　　→報告書には「軒天　けい酸カルシウム板第1種」と記載させていただきます。</t>
  </si>
  <si>
    <t>下記に試料毎の情報をご記入ください。また、補足情報等ございましたら、「連絡事項」欄にご記入ください。</t>
    <rPh sb="21" eb="23">
      <t>ホソク</t>
    </rPh>
    <rPh sb="23" eb="26">
      <t>ジョウホウナド</t>
    </rPh>
    <rPh sb="35" eb="37">
      <t>レンラク</t>
    </rPh>
    <rPh sb="37" eb="39">
      <t>ジコウ</t>
    </rPh>
    <rPh sb="40" eb="41">
      <t>ラン</t>
    </rPh>
    <rPh sb="43" eb="45">
      <t>キニュウ</t>
    </rPh>
    <phoneticPr fontId="10"/>
  </si>
  <si>
    <t>・お預かりした情報は、お客様への連絡などの目的以外に使用しません。</t>
    <rPh sb="2" eb="3">
      <t>アズ</t>
    </rPh>
    <phoneticPr fontId="10"/>
  </si>
  <si>
    <r>
      <t xml:space="preserve"> 会社名</t>
    </r>
    <r>
      <rPr>
        <sz val="12"/>
        <color rgb="FFFF0000"/>
        <rFont val="游ゴシック"/>
        <family val="3"/>
        <charset val="128"/>
      </rPr>
      <t>*必須</t>
    </r>
  </si>
  <si>
    <r>
      <t xml:space="preserve"> 郵便番号</t>
    </r>
    <r>
      <rPr>
        <sz val="12"/>
        <color rgb="FFFF0000"/>
        <rFont val="游ゴシック"/>
        <family val="3"/>
        <charset val="128"/>
      </rPr>
      <t>*必須</t>
    </r>
  </si>
  <si>
    <r>
      <t xml:space="preserve"> 会社住所</t>
    </r>
    <r>
      <rPr>
        <sz val="12"/>
        <color rgb="FFFF0000"/>
        <rFont val="游ゴシック"/>
        <family val="3"/>
        <charset val="128"/>
      </rPr>
      <t>*必須</t>
    </r>
  </si>
  <si>
    <r>
      <t xml:space="preserve"> 御担当者様</t>
    </r>
    <r>
      <rPr>
        <sz val="12"/>
        <color rgb="FFFF0000"/>
        <rFont val="游ゴシック"/>
        <family val="3"/>
        <charset val="128"/>
      </rPr>
      <t>*必須</t>
    </r>
  </si>
  <si>
    <r>
      <t xml:space="preserve"> 電話番号</t>
    </r>
    <r>
      <rPr>
        <sz val="12"/>
        <color rgb="FFFF0000"/>
        <rFont val="游ゴシック"/>
        <family val="3"/>
        <charset val="128"/>
      </rPr>
      <t>*必須</t>
    </r>
  </si>
  <si>
    <r>
      <t>FAX番号</t>
    </r>
    <r>
      <rPr>
        <sz val="12"/>
        <color rgb="FFFF0000"/>
        <rFont val="游ゴシック"/>
        <family val="3"/>
        <charset val="128"/>
      </rPr>
      <t>*必須</t>
    </r>
    <rPh sb="3" eb="5">
      <t>バンゴウ</t>
    </rPh>
    <phoneticPr fontId="10"/>
  </si>
  <si>
    <r>
      <t>E-mai</t>
    </r>
    <r>
      <rPr>
        <sz val="12"/>
        <color rgb="FFFF0000"/>
        <rFont val="游ゴシック"/>
        <family val="3"/>
        <charset val="128"/>
      </rPr>
      <t>*必須</t>
    </r>
    <phoneticPr fontId="10"/>
  </si>
  <si>
    <r>
      <t>速報連絡方法</t>
    </r>
    <r>
      <rPr>
        <sz val="12"/>
        <color rgb="FFFF0000"/>
        <rFont val="游ゴシック"/>
        <family val="3"/>
        <charset val="128"/>
      </rPr>
      <t>*必須</t>
    </r>
    <rPh sb="2" eb="4">
      <t>レンラク</t>
    </rPh>
    <rPh sb="4" eb="6">
      <t>ホウホウ</t>
    </rPh>
    <phoneticPr fontId="10"/>
  </si>
  <si>
    <r>
      <t>納期プラン</t>
    </r>
    <r>
      <rPr>
        <sz val="12"/>
        <color rgb="FFFF0000"/>
        <rFont val="游ゴシック"/>
        <family val="3"/>
        <charset val="128"/>
      </rPr>
      <t>*必須</t>
    </r>
  </si>
  <si>
    <r>
      <t>報告書宛名</t>
    </r>
    <r>
      <rPr>
        <sz val="12"/>
        <color rgb="FFFF0000"/>
        <rFont val="游ゴシック"/>
        <family val="3"/>
        <charset val="128"/>
      </rPr>
      <t>*必須</t>
    </r>
    <phoneticPr fontId="10"/>
  </si>
  <si>
    <r>
      <t>報告書部数</t>
    </r>
    <r>
      <rPr>
        <sz val="12"/>
        <color rgb="FFFF0000"/>
        <rFont val="游ゴシック"/>
        <family val="3"/>
        <charset val="128"/>
      </rPr>
      <t>*必須</t>
    </r>
    <phoneticPr fontId="10"/>
  </si>
  <si>
    <r>
      <t>分析後試料</t>
    </r>
    <r>
      <rPr>
        <sz val="12"/>
        <color rgb="FFFF0000"/>
        <rFont val="游ゴシック"/>
        <family val="3"/>
        <charset val="128"/>
      </rPr>
      <t>*必須</t>
    </r>
  </si>
  <si>
    <r>
      <t>件名</t>
    </r>
    <r>
      <rPr>
        <sz val="12"/>
        <color rgb="FFFF0000"/>
        <rFont val="游ゴシック"/>
        <family val="3"/>
        <charset val="128"/>
      </rPr>
      <t>*必須</t>
    </r>
  </si>
  <si>
    <r>
      <t xml:space="preserve">試料別情報 </t>
    </r>
    <r>
      <rPr>
        <b/>
        <sz val="12"/>
        <color rgb="FFFF0000"/>
        <rFont val="游ゴシック"/>
        <family val="3"/>
        <charset val="128"/>
      </rPr>
      <t>*必須</t>
    </r>
  </si>
  <si>
    <t>・お預かりした情報は、株式会社大東環境科学以外の第三者には、提供・開示いたしません。</t>
    <rPh sb="11" eb="21">
      <t>カブシキガイシャダイトウカンキョウカガク</t>
    </rPh>
    <phoneticPr fontId="10"/>
  </si>
  <si>
    <t>※同封の試料にも下記と同じ試料番号と試料名をご記入ください。試料は飛散防止の為、チャック袋等で２重に梱包して送付をお願いいたします。</t>
    <phoneticPr fontId="10"/>
  </si>
  <si>
    <t>・分析残試料及び容器のご返却をご希望の場合は、「分析後試料」項にてご選択ください。報告書と共にご返却いたします。</t>
    <rPh sb="45" eb="46">
      <t>トモ</t>
    </rPh>
    <rPh sb="48" eb="50">
      <t>ヘンキャク</t>
    </rPh>
    <phoneticPr fontId="10"/>
  </si>
  <si>
    <t>・分析残試料及び容器は、ご指示がない場合は弊社の規定により廃棄させていただきます。廃棄までの期間は試料受入より概ね一か月程度です。</t>
    <rPh sb="21" eb="23">
      <t>ヘイシャ</t>
    </rPh>
    <rPh sb="51" eb="53">
      <t>ウケイレ</t>
    </rPh>
    <phoneticPr fontId="10"/>
  </si>
  <si>
    <t>速報フォーマット</t>
    <rPh sb="0" eb="2">
      <t>ソクホウ</t>
    </rPh>
    <phoneticPr fontId="10"/>
  </si>
  <si>
    <t>〔納期プラン〕</t>
    <phoneticPr fontId="10"/>
  </si>
  <si>
    <t>採取日</t>
    <rPh sb="0" eb="3">
      <t>サイシュビ</t>
    </rPh>
    <phoneticPr fontId="10"/>
  </si>
  <si>
    <t>分析内容</t>
    <phoneticPr fontId="10"/>
  </si>
  <si>
    <t>)</t>
    <phoneticPr fontId="10"/>
  </si>
  <si>
    <t>定性</t>
  </si>
  <si>
    <t>株式会社○○○○</t>
    <rPh sb="0" eb="4">
      <t>カブシキカイシャ</t>
    </rPh>
    <phoneticPr fontId="10"/>
  </si>
  <si>
    <t>123-4567</t>
  </si>
  <si>
    <t>○○県○○市○○番地</t>
    <rPh sb="2" eb="3">
      <t>ケン</t>
    </rPh>
    <rPh sb="5" eb="6">
      <t>シ</t>
    </rPh>
    <rPh sb="8" eb="10">
      <t>バンチ</t>
    </rPh>
    <phoneticPr fontId="10"/>
  </si>
  <si>
    <t>大東　太郎</t>
    <rPh sb="0" eb="2">
      <t>ダイトウ</t>
    </rPh>
    <rPh sb="3" eb="5">
      <t>タロウ</t>
    </rPh>
    <phoneticPr fontId="10"/>
  </si>
  <si>
    <t>営業部</t>
    <rPh sb="0" eb="3">
      <t>エイギョウブ</t>
    </rPh>
    <phoneticPr fontId="10"/>
  </si>
  <si>
    <t>012-345-6780</t>
  </si>
  <si>
    <t>080-1111-2222</t>
  </si>
  <si>
    <t>○○@mail.address</t>
  </si>
  <si>
    <t>メール</t>
  </si>
  <si>
    <t>分析納期情報</t>
    <rPh sb="0" eb="2">
      <t>ブンセキ</t>
    </rPh>
    <rPh sb="2" eb="4">
      <t>ノウキ</t>
    </rPh>
    <phoneticPr fontId="10"/>
  </si>
  <si>
    <t>通常納期</t>
  </si>
  <si>
    <t>廃棄</t>
  </si>
  <si>
    <t>外壁　スレートボード</t>
    <rPh sb="0" eb="2">
      <t>ガイヘキ</t>
    </rPh>
    <phoneticPr fontId="10"/>
  </si>
  <si>
    <t>試料採取位置図枚数</t>
    <rPh sb="2" eb="4">
      <t>サイシュ</t>
    </rPh>
    <rPh sb="4" eb="7">
      <t>イチズ</t>
    </rPh>
    <rPh sb="7" eb="9">
      <t>マイスウ</t>
    </rPh>
    <phoneticPr fontId="10"/>
  </si>
  <si>
    <t>一括申請</t>
    <rPh sb="0" eb="4">
      <t>イッカツシンセイ</t>
    </rPh>
    <phoneticPr fontId="10"/>
  </si>
  <si>
    <t>有</t>
  </si>
  <si>
    <t>JIS A 1481 -2及び-3</t>
  </si>
  <si>
    <r>
      <t>【ご注文の流れ】　</t>
    </r>
    <r>
      <rPr>
        <b/>
        <sz val="14"/>
        <color rgb="FFFF3300"/>
        <rFont val="游ゴシック"/>
        <family val="3"/>
        <charset val="128"/>
      </rPr>
      <t>※ご不明な点がございましたら、お気軽にご連絡ください。</t>
    </r>
    <rPh sb="2" eb="4">
      <t>チュウモン</t>
    </rPh>
    <rPh sb="5" eb="6">
      <t>ナガ</t>
    </rPh>
    <rPh sb="11" eb="13">
      <t>フメイ</t>
    </rPh>
    <rPh sb="14" eb="15">
      <t>テン</t>
    </rPh>
    <phoneticPr fontId="10"/>
  </si>
  <si>
    <t>○○○○ビル改修工事</t>
    <rPh sb="6" eb="10">
      <t>カイシュウコウジ</t>
    </rPh>
    <phoneticPr fontId="10"/>
  </si>
  <si>
    <r>
      <t>・試料を宅配便で送付する場合、必ず</t>
    </r>
    <r>
      <rPr>
        <sz val="12"/>
        <color rgb="FFFF0000"/>
        <rFont val="游ゴシック"/>
        <family val="3"/>
        <charset val="128"/>
      </rPr>
      <t>最短配送指定（可能であれば午前中着指定）</t>
    </r>
    <r>
      <rPr>
        <sz val="12"/>
        <color theme="1"/>
        <rFont val="游ゴシック"/>
        <family val="3"/>
        <charset val="128"/>
      </rPr>
      <t>をお願いいたします。</t>
    </r>
    <rPh sb="30" eb="33">
      <t>ゴゼンチュウ</t>
    </rPh>
    <rPh sb="34" eb="36">
      <t>シテイ</t>
    </rPh>
    <phoneticPr fontId="10"/>
  </si>
  <si>
    <t>結果のご報告は「納期プラン」により、下記の日数にてご報告させていただきます。</t>
    <rPh sb="0" eb="2">
      <t>ケッカ</t>
    </rPh>
    <rPh sb="4" eb="6">
      <t>ホウコク</t>
    </rPh>
    <rPh sb="8" eb="10">
      <t>ノウキ</t>
    </rPh>
    <rPh sb="18" eb="20">
      <t>カキ</t>
    </rPh>
    <rPh sb="21" eb="23">
      <t>ニッスウ</t>
    </rPh>
    <rPh sb="26" eb="28">
      <t>ホウコク</t>
    </rPh>
    <phoneticPr fontId="10"/>
  </si>
  <si>
    <t>株式会社○○○○　大東　太郎</t>
    <rPh sb="9" eb="11">
      <t>ダイトウ</t>
    </rPh>
    <rPh sb="12" eb="14">
      <t>タロウ</t>
    </rPh>
    <phoneticPr fontId="10"/>
  </si>
  <si>
    <t>　※他E-mailは複数記載可能です。</t>
    <rPh sb="2" eb="3">
      <t>ホカ</t>
    </rPh>
    <rPh sb="10" eb="12">
      <t>フクスウ</t>
    </rPh>
    <rPh sb="12" eb="16">
      <t>キサイカノウ</t>
    </rPh>
    <phoneticPr fontId="10"/>
  </si>
  <si>
    <t>○○○○ビル</t>
  </si>
  <si>
    <t>・分析結果速報はメールもしくはFAXにてご報告いたします。報告書は後日請求書と共に郵送いたします。</t>
    <rPh sb="1" eb="5">
      <t>ブンセキケッカ</t>
    </rPh>
    <rPh sb="5" eb="7">
      <t>ソクホウ</t>
    </rPh>
    <rPh sb="29" eb="32">
      <t>ホウコクショ</t>
    </rPh>
    <phoneticPr fontId="10"/>
  </si>
  <si>
    <t>岩手県紫波郡矢巾町大字広宮沢1-265</t>
    <phoneticPr fontId="10"/>
  </si>
  <si>
    <r>
      <t>アスベスト含有分析受付表　</t>
    </r>
    <r>
      <rPr>
        <b/>
        <u/>
        <sz val="12"/>
        <color theme="1"/>
        <rFont val="游ゴシック"/>
        <family val="3"/>
        <charset val="128"/>
      </rPr>
      <t>定性分析（JIS A 1481-1）、定量分析（JIS A 1481-5）</t>
    </r>
    <rPh sb="5" eb="7">
      <t>ガンユウ</t>
    </rPh>
    <rPh sb="9" eb="12">
      <t>ウケツケヒョウ</t>
    </rPh>
    <phoneticPr fontId="10"/>
  </si>
  <si>
    <t>１．本シート（受付表）に情報入力。</t>
    <phoneticPr fontId="10"/>
  </si>
  <si>
    <t>・「受付表」と試料が届いた時点で注文を確定させていただきます。確定後のキャンセルは費用が発生する場合がございますのでご注意ください。</t>
    <rPh sb="7" eb="9">
      <t>シリョウ</t>
    </rPh>
    <rPh sb="48" eb="50">
      <t>バアイ</t>
    </rPh>
    <rPh sb="59" eb="61">
      <t>チュウイ</t>
    </rPh>
    <phoneticPr fontId="10"/>
  </si>
  <si>
    <t>※受付表と試料袋の記載情報が異なる場合、原則受付表の情報を正として取り扱いさせていただきます。</t>
  </si>
  <si>
    <t>　　例：受付表「軒天　けい酸カルシウム板第1種」、試料袋「軒天　ケイカル板」</t>
    <rPh sb="8" eb="10">
      <t>ノキテン</t>
    </rPh>
    <rPh sb="36" eb="37">
      <t>イタ</t>
    </rPh>
    <phoneticPr fontId="10"/>
  </si>
  <si>
    <t>「納期プラン：通常納期」　　定性分析…受付翌3営業日速報　　</t>
    <rPh sb="1" eb="3">
      <t>ノウキ</t>
    </rPh>
    <rPh sb="7" eb="11">
      <t>ツウジョウノウキ</t>
    </rPh>
    <rPh sb="14" eb="18">
      <t>テイセイブンセキ</t>
    </rPh>
    <rPh sb="19" eb="21">
      <t>ウケツケ</t>
    </rPh>
    <rPh sb="21" eb="22">
      <t>ヨク</t>
    </rPh>
    <rPh sb="23" eb="26">
      <t>エイギョウビ</t>
    </rPh>
    <rPh sb="26" eb="28">
      <t>ソクホウ</t>
    </rPh>
    <phoneticPr fontId="10"/>
  </si>
  <si>
    <t>定性+定量分析…受付翌7営業日速報　　16:00迄の到着で当日受付、それ以降は翌日受付扱い</t>
    <rPh sb="8" eb="10">
      <t>ウケツケ</t>
    </rPh>
    <phoneticPr fontId="10"/>
  </si>
  <si>
    <t>「納期プラン：特急納期」　　定性分析…受付翌営業日速報　　</t>
    <rPh sb="1" eb="3">
      <t>ノウキ</t>
    </rPh>
    <rPh sb="7" eb="9">
      <t>トッキュウ</t>
    </rPh>
    <rPh sb="9" eb="11">
      <t>ノウキ</t>
    </rPh>
    <rPh sb="14" eb="18">
      <t>テイセイブンセキ</t>
    </rPh>
    <rPh sb="19" eb="21">
      <t>ウケツケ</t>
    </rPh>
    <rPh sb="21" eb="22">
      <t>ヨク</t>
    </rPh>
    <rPh sb="22" eb="25">
      <t>エイギョウビ</t>
    </rPh>
    <rPh sb="25" eb="27">
      <t>ソクホウ</t>
    </rPh>
    <phoneticPr fontId="10"/>
  </si>
  <si>
    <r>
      <t>定性+定量分析…受付翌4営業日速報　　</t>
    </r>
    <r>
      <rPr>
        <sz val="12"/>
        <color rgb="FFFF0000"/>
        <rFont val="游ゴシック"/>
        <family val="3"/>
        <charset val="128"/>
      </rPr>
      <t>12:00迄の到着で当日受付</t>
    </r>
    <r>
      <rPr>
        <sz val="12"/>
        <color theme="1"/>
        <rFont val="游ゴシック"/>
        <family val="3"/>
        <charset val="128"/>
      </rPr>
      <t>、それ以降は翌日受付扱い</t>
    </r>
    <rPh sb="8" eb="10">
      <t>ウケツケ</t>
    </rPh>
    <phoneticPr fontId="10"/>
  </si>
  <si>
    <t>軒天　けい酸カルシウム板第1種</t>
    <rPh sb="0" eb="2">
      <t>ノキテン</t>
    </rPh>
    <rPh sb="5" eb="6">
      <t>サン</t>
    </rPh>
    <rPh sb="11" eb="12">
      <t>イタ</t>
    </rPh>
    <rPh sb="12" eb="13">
      <t>ダイ</t>
    </rPh>
    <rPh sb="14" eb="15">
      <t>シュ</t>
    </rPh>
    <phoneticPr fontId="10"/>
  </si>
  <si>
    <t>天井裏　吹付材</t>
    <rPh sb="0" eb="3">
      <t>テンジョウウラ</t>
    </rPh>
    <rPh sb="4" eb="7">
      <t>フキツケザイ</t>
    </rPh>
    <phoneticPr fontId="10"/>
  </si>
  <si>
    <t>012-345-6789</t>
    <phoneticPr fontId="10"/>
  </si>
  <si>
    <t>【分析依頼情報】</t>
    <phoneticPr fontId="10"/>
  </si>
  <si>
    <t>〒 028-3621
岩手県紫波郡矢巾町大字広宮沢1-265
株式会社大東環境科学
アスベストリサーチセンター　受付担当行
TEL 019-698-2671</t>
    <rPh sb="11" eb="14">
      <t>イワテケン</t>
    </rPh>
    <rPh sb="14" eb="17">
      <t>シワグン</t>
    </rPh>
    <rPh sb="17" eb="20">
      <t>ヤハバチョウ</t>
    </rPh>
    <rPh sb="20" eb="22">
      <t>オオアザ</t>
    </rPh>
    <rPh sb="22" eb="25">
      <t>ヒロミヤサワ</t>
    </rPh>
    <rPh sb="31" eb="41">
      <t>カブシキガイシャダイトウカンキョウカガク</t>
    </rPh>
    <phoneticPr fontId="10"/>
  </si>
  <si>
    <r>
      <t>黄色のセルにご記入ください。</t>
    </r>
    <r>
      <rPr>
        <sz val="12"/>
        <color rgb="FFFF0000"/>
        <rFont val="游ゴシック"/>
        <family val="3"/>
        <charset val="128"/>
      </rPr>
      <t>ご記入いただいた内容がそのまま報告書に印字されますので、お間違いにご注意ください。</t>
    </r>
    <rPh sb="0" eb="2">
      <t>キイロ</t>
    </rPh>
    <rPh sb="7" eb="9">
      <t>キニュウ</t>
    </rPh>
    <rPh sb="15" eb="17">
      <t>キニュウ</t>
    </rPh>
    <rPh sb="22" eb="24">
      <t>ナイヨウ</t>
    </rPh>
    <rPh sb="29" eb="32">
      <t>ホウコクショ</t>
    </rPh>
    <rPh sb="33" eb="35">
      <t>インジ</t>
    </rPh>
    <rPh sb="43" eb="45">
      <t>マチガ</t>
    </rPh>
    <rPh sb="48" eb="50">
      <t>チュウイ</t>
    </rPh>
    <phoneticPr fontId="10"/>
  </si>
  <si>
    <r>
      <t>アスベスト含有分析受付表　</t>
    </r>
    <r>
      <rPr>
        <b/>
        <u/>
        <sz val="12"/>
        <color theme="1"/>
        <rFont val="游ゴシック"/>
        <family val="3"/>
        <charset val="128"/>
      </rPr>
      <t>定性分析（JIS A 1481-1）、定量分析（JIS A 1481-5）</t>
    </r>
    <rPh sb="5" eb="7">
      <t>ガンユウ</t>
    </rPh>
    <phoneticPr fontId="10"/>
  </si>
  <si>
    <t>ver1.3</t>
    <phoneticPr fontId="10"/>
  </si>
  <si>
    <t>↓↓↓　ここは各自で選択及び手入力すること！　↓↓↓</t>
    <rPh sb="7" eb="9">
      <t>カクジ</t>
    </rPh>
    <rPh sb="10" eb="12">
      <t>センタク</t>
    </rPh>
    <rPh sb="12" eb="13">
      <t>オヨ</t>
    </rPh>
    <rPh sb="14" eb="15">
      <t>テ</t>
    </rPh>
    <rPh sb="15" eb="17">
      <t>ニュウリョク</t>
    </rPh>
    <phoneticPr fontId="10"/>
  </si>
  <si>
    <t>〔報告書宛名〕</t>
    <rPh sb="1" eb="4">
      <t>ホウコクショ</t>
    </rPh>
    <rPh sb="4" eb="6">
      <t>アテナ</t>
    </rPh>
    <phoneticPr fontId="10"/>
  </si>
  <si>
    <t>〔報告書部数〕</t>
    <phoneticPr fontId="10"/>
  </si>
  <si>
    <t>・分析結果速報</t>
    <rPh sb="1" eb="5">
      <t>ブンセキケッカ</t>
    </rPh>
    <rPh sb="5" eb="7">
      <t>ソクホウ</t>
    </rPh>
    <phoneticPr fontId="10"/>
  </si>
  <si>
    <t>一覧表タイプの様式をメールもしくはFAXにてお送りいたします。1ページにつき5検体分の結果が表示されます。</t>
    <rPh sb="0" eb="3">
      <t>イチランヒョウ</t>
    </rPh>
    <rPh sb="7" eb="9">
      <t>ヨウシキ</t>
    </rPh>
    <rPh sb="23" eb="24">
      <t>オク</t>
    </rPh>
    <rPh sb="39" eb="41">
      <t>ケンタイ</t>
    </rPh>
    <rPh sb="41" eb="42">
      <t>ブン</t>
    </rPh>
    <rPh sb="43" eb="45">
      <t>ケッカ</t>
    </rPh>
    <rPh sb="46" eb="48">
      <t>ヒョウジ</t>
    </rPh>
    <phoneticPr fontId="10"/>
  </si>
  <si>
    <r>
      <t>石綿が含有している検体は、「判定」項にて</t>
    </r>
    <r>
      <rPr>
        <sz val="11"/>
        <color rgb="FFFF0000"/>
        <rFont val="游ゴシック"/>
        <family val="3"/>
        <charset val="128"/>
      </rPr>
      <t>赤色で「有」</t>
    </r>
    <r>
      <rPr>
        <sz val="11"/>
        <color theme="1"/>
        <rFont val="游ゴシック"/>
        <family val="3"/>
        <charset val="128"/>
      </rPr>
      <t>と表示されます。</t>
    </r>
    <rPh sb="0" eb="2">
      <t>イシワタ</t>
    </rPh>
    <rPh sb="3" eb="5">
      <t>ガンユウ</t>
    </rPh>
    <rPh sb="9" eb="11">
      <t>ケンタイ</t>
    </rPh>
    <rPh sb="14" eb="16">
      <t>ハンテイ</t>
    </rPh>
    <rPh sb="17" eb="18">
      <t>コウ</t>
    </rPh>
    <rPh sb="20" eb="22">
      <t>アカイロ</t>
    </rPh>
    <rPh sb="24" eb="25">
      <t>アリ</t>
    </rPh>
    <rPh sb="27" eb="29">
      <t>ヒョウジ</t>
    </rPh>
    <phoneticPr fontId="10"/>
  </si>
  <si>
    <t>・分析結果報告書</t>
    <rPh sb="1" eb="5">
      <t>ブンセキケッカ</t>
    </rPh>
    <rPh sb="5" eb="8">
      <t>ホウコクショ</t>
    </rPh>
    <phoneticPr fontId="10"/>
  </si>
  <si>
    <t>一覧表タイプの様式と、1検体ごとの詳細様式を郵送いたします。</t>
    <rPh sb="0" eb="3">
      <t>イチランヒョウ</t>
    </rPh>
    <rPh sb="7" eb="9">
      <t>ヨウシキ</t>
    </rPh>
    <rPh sb="12" eb="14">
      <t>ケンタイ</t>
    </rPh>
    <rPh sb="17" eb="19">
      <t>ショウサイ</t>
    </rPh>
    <rPh sb="19" eb="21">
      <t>ヨウシキ</t>
    </rPh>
    <rPh sb="22" eb="24">
      <t>ユウソウ</t>
    </rPh>
    <phoneticPr fontId="10"/>
  </si>
  <si>
    <t>FAX</t>
    <phoneticPr fontId="10"/>
  </si>
  <si>
    <t>Mail</t>
    <phoneticPr fontId="10"/>
  </si>
  <si>
    <t>〔分析後試料〕</t>
    <rPh sb="1" eb="4">
      <t>ブンセキゴ</t>
    </rPh>
    <rPh sb="4" eb="6">
      <t>シリョウ</t>
    </rPh>
    <phoneticPr fontId="10"/>
  </si>
  <si>
    <t>〔件名〕</t>
    <phoneticPr fontId="10"/>
  </si>
  <si>
    <t>〔施設名称〕</t>
    <phoneticPr fontId="10"/>
  </si>
  <si>
    <t>部</t>
    <rPh sb="0" eb="1">
      <t>ブ</t>
    </rPh>
    <phoneticPr fontId="10"/>
  </si>
  <si>
    <t xml:space="preserve"> 部署名</t>
    <phoneticPr fontId="10"/>
  </si>
  <si>
    <t>他E-mail</t>
    <rPh sb="0" eb="1">
      <t>ホカ</t>
    </rPh>
    <phoneticPr fontId="10"/>
  </si>
  <si>
    <t>施設名称</t>
    <rPh sb="0" eb="2">
      <t>シセツ</t>
    </rPh>
    <rPh sb="2" eb="4">
      <t>メイショウ</t>
    </rPh>
    <phoneticPr fontId="10"/>
  </si>
  <si>
    <t>特になし</t>
    <rPh sb="0" eb="1">
      <t>トク</t>
    </rPh>
    <phoneticPr fontId="10"/>
  </si>
  <si>
    <t xml:space="preserve"> 携帯電話番号</t>
    <phoneticPr fontId="10"/>
  </si>
  <si>
    <t>※「納期プラン：特急納期」でお申込みの際は別途料金が発生いたします。</t>
    <rPh sb="15" eb="17">
      <t>モウシコ</t>
    </rPh>
    <rPh sb="19" eb="20">
      <t>サイ</t>
    </rPh>
    <rPh sb="21" eb="25">
      <t>ベットリョウキン</t>
    </rPh>
    <rPh sb="26" eb="28">
      <t>ハッセイ</t>
    </rPh>
    <phoneticPr fontId="10"/>
  </si>
  <si>
    <t>※「納期プラン：特急納期」でお申込みの数量が10検体を超える際には別途ご相談下さい。</t>
    <rPh sb="15" eb="17">
      <t>モウシコ</t>
    </rPh>
    <rPh sb="19" eb="21">
      <t>スウリョウ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</si>
</sst>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quot; 様&quot;"/>
  </numFmts>
  <fonts count="41">
    <font>
      <sz val="11"/>
      <color theme="1"/>
      <name val="Calibri"/>
      <scheme val="minor"/>
    </font>
    <font>
      <sz val="11"/>
      <color theme="1"/>
      <name val="Calibri"/>
      <family val="2"/>
      <charset val="128"/>
      <scheme val="minor"/>
    </font>
    <font>
      <sz val="11"/>
      <color theme="1"/>
      <name val="Calibri"/>
      <family val="2"/>
      <charset val="128"/>
      <scheme val="minor"/>
    </font>
    <font>
      <sz val="11"/>
      <color theme="1"/>
      <name val="游ゴシック"/>
      <family val="3"/>
      <charset val="128"/>
    </font>
    <font>
      <b/>
      <sz val="11"/>
      <color theme="1"/>
      <name val="游ゴシック"/>
      <family val="3"/>
      <charset val="128"/>
    </font>
    <font>
      <b/>
      <u/>
      <sz val="18"/>
      <color theme="1"/>
      <name val="游ゴシック"/>
      <family val="3"/>
      <charset val="128"/>
    </font>
    <font>
      <sz val="16"/>
      <color theme="1"/>
      <name val="游ゴシック"/>
      <family val="3"/>
      <charset val="128"/>
    </font>
    <font>
      <sz val="10"/>
      <color theme="1"/>
      <name val="游ゴシック"/>
      <family val="3"/>
      <charset val="128"/>
    </font>
    <font>
      <b/>
      <sz val="16"/>
      <color theme="1"/>
      <name val="游ゴシック"/>
      <family val="3"/>
      <charset val="128"/>
    </font>
    <font>
      <b/>
      <sz val="18"/>
      <color theme="1"/>
      <name val="游ゴシック"/>
      <family val="3"/>
      <charset val="128"/>
    </font>
    <font>
      <sz val="6"/>
      <name val="Calibri"/>
      <family val="3"/>
      <charset val="128"/>
      <scheme val="minor"/>
    </font>
    <font>
      <sz val="11"/>
      <color theme="1"/>
      <name val="Calibri"/>
      <family val="2"/>
      <scheme val="minor"/>
    </font>
    <font>
      <sz val="11"/>
      <color theme="1"/>
      <name val="Calibri"/>
      <family val="2"/>
      <scheme val="minor"/>
    </font>
    <font>
      <u/>
      <sz val="11"/>
      <color theme="10"/>
      <name val="Calibri"/>
      <family val="2"/>
      <scheme val="minor"/>
    </font>
    <font>
      <b/>
      <sz val="12"/>
      <color theme="1"/>
      <name val="游ゴシック"/>
      <family val="3"/>
      <charset val="128"/>
    </font>
    <font>
      <sz val="11"/>
      <name val="游ゴシック"/>
      <family val="3"/>
      <charset val="128"/>
    </font>
    <font>
      <sz val="6"/>
      <color theme="1"/>
      <name val="游ゴシック"/>
      <family val="3"/>
      <charset val="128"/>
    </font>
    <font>
      <b/>
      <sz val="10"/>
      <color theme="1"/>
      <name val="游ゴシック"/>
      <family val="3"/>
      <charset val="128"/>
    </font>
    <font>
      <sz val="12"/>
      <name val="游ゴシック"/>
      <family val="3"/>
      <charset val="128"/>
    </font>
    <font>
      <b/>
      <u/>
      <sz val="12"/>
      <color theme="1"/>
      <name val="游ゴシック"/>
      <family val="3"/>
      <charset val="128"/>
    </font>
    <font>
      <b/>
      <u/>
      <sz val="11"/>
      <color theme="1"/>
      <name val="游ゴシック"/>
      <family val="3"/>
      <charset val="128"/>
    </font>
    <font>
      <sz val="11"/>
      <color rgb="FFFF0000"/>
      <name val="游ゴシック"/>
      <family val="3"/>
      <charset val="128"/>
    </font>
    <font>
      <b/>
      <sz val="14"/>
      <color theme="1"/>
      <name val="游ゴシック"/>
      <family val="3"/>
      <charset val="128"/>
    </font>
    <font>
      <u/>
      <sz val="14"/>
      <color theme="10"/>
      <name val="游ゴシック"/>
      <family val="3"/>
      <charset val="128"/>
    </font>
    <font>
      <u/>
      <sz val="11"/>
      <color theme="10"/>
      <name val="游ゴシック"/>
      <family val="3"/>
      <charset val="128"/>
    </font>
    <font>
      <sz val="14"/>
      <color theme="1"/>
      <name val="游ゴシック"/>
      <family val="3"/>
      <charset val="128"/>
    </font>
    <font>
      <u/>
      <sz val="16"/>
      <color theme="10"/>
      <name val="游ゴシック"/>
      <family val="3"/>
      <charset val="128"/>
    </font>
    <font>
      <sz val="11"/>
      <color theme="0"/>
      <name val="游ゴシック"/>
      <family val="3"/>
      <charset val="128"/>
    </font>
    <font>
      <sz val="12"/>
      <color theme="1"/>
      <name val="游ゴシック"/>
      <family val="3"/>
      <charset val="128"/>
    </font>
    <font>
      <sz val="9"/>
      <color theme="1"/>
      <name val="游ゴシック"/>
      <family val="3"/>
      <charset val="128"/>
    </font>
    <font>
      <sz val="12"/>
      <color rgb="FFFF0000"/>
      <name val="游ゴシック"/>
      <family val="3"/>
      <charset val="128"/>
    </font>
    <font>
      <u/>
      <sz val="12"/>
      <color theme="10"/>
      <name val="游ゴシック"/>
      <family val="3"/>
      <charset val="128"/>
    </font>
    <font>
      <b/>
      <sz val="12"/>
      <color rgb="FFFF0000"/>
      <name val="游ゴシック"/>
      <family val="3"/>
      <charset val="128"/>
    </font>
    <font>
      <sz val="10"/>
      <name val="游ゴシック"/>
      <family val="3"/>
      <charset val="128"/>
    </font>
    <font>
      <sz val="6"/>
      <name val="游ゴシック"/>
      <family val="3"/>
      <charset val="128"/>
    </font>
    <font>
      <b/>
      <sz val="14"/>
      <color rgb="FFFF3300"/>
      <name val="游ゴシック"/>
      <family val="3"/>
      <charset val="128"/>
    </font>
    <font>
      <sz val="9"/>
      <color indexed="81"/>
      <name val="MS P ゴシック"/>
      <family val="3"/>
      <charset val="128"/>
    </font>
    <font>
      <b/>
      <sz val="9"/>
      <color indexed="81"/>
      <name val="MS P ゴシック"/>
      <family val="3"/>
      <charset val="128"/>
    </font>
    <font>
      <b/>
      <sz val="14"/>
      <color rgb="FFFF0000"/>
      <name val="ＭＳ Ｐゴシック"/>
      <family val="3"/>
      <charset val="128"/>
    </font>
    <font>
      <b/>
      <sz val="14"/>
      <color rgb="FFFF0000"/>
      <name val="游ゴシック"/>
      <family val="3"/>
      <charset val="128"/>
    </font>
    <font>
      <b/>
      <sz val="16"/>
      <name val="游ゴシック"/>
      <family val="3"/>
      <charset val="128"/>
    </font>
  </fonts>
  <fills count="11">
    <fill>
      <patternFill patternType="none"/>
    </fill>
    <fill>
      <patternFill patternType="gray125"/>
    </fill>
    <fill>
      <patternFill patternType="solid">
        <fgColor rgb="FFF2F2F2"/>
        <bgColor rgb="FFF2F2F2"/>
      </patternFill>
    </fill>
    <fill>
      <patternFill patternType="solid">
        <fgColor rgb="FFE2EFD9"/>
        <bgColor rgb="FFE2EFD9"/>
      </patternFill>
    </fill>
    <fill>
      <patternFill patternType="solid">
        <fgColor theme="7"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0000FF"/>
        <bgColor indexed="64"/>
      </patternFill>
    </fill>
    <fill>
      <patternFill patternType="solid">
        <fgColor rgb="FFF2F2F2"/>
        <bgColor indexed="64"/>
      </patternFill>
    </fill>
  </fills>
  <borders count="13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right style="medium">
        <color rgb="FF000000"/>
      </right>
      <top/>
      <bottom style="thin">
        <color rgb="FF000000"/>
      </bottom>
      <diagonal/>
    </border>
    <border>
      <left/>
      <right style="thin">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right style="medium">
        <color rgb="FF000000"/>
      </right>
      <top style="thin">
        <color rgb="FF000000"/>
      </top>
      <bottom/>
      <diagonal/>
    </border>
    <border>
      <left/>
      <right/>
      <top style="medium">
        <color rgb="FF000000"/>
      </top>
      <bottom/>
      <diagonal/>
    </border>
    <border>
      <left/>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thin">
        <color auto="1"/>
      </left>
      <right style="thin">
        <color auto="1"/>
      </right>
      <top style="medium">
        <color auto="1"/>
      </top>
      <bottom style="thin">
        <color indexed="64"/>
      </bottom>
      <diagonal/>
    </border>
    <border>
      <left style="thin">
        <color auto="1"/>
      </left>
      <right style="medium">
        <color indexed="64"/>
      </right>
      <top style="medium">
        <color indexed="64"/>
      </top>
      <bottom style="thin">
        <color indexed="64"/>
      </bottom>
      <diagonal/>
    </border>
    <border>
      <left style="medium">
        <color auto="1"/>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medium">
        <color auto="1"/>
      </top>
      <bottom/>
      <diagonal/>
    </border>
    <border>
      <left/>
      <right style="thin">
        <color indexed="64"/>
      </right>
      <top style="medium">
        <color auto="1"/>
      </top>
      <bottom/>
      <diagonal/>
    </border>
    <border>
      <left style="thin">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rgb="FF000000"/>
      </left>
      <right/>
      <top style="medium">
        <color indexed="64"/>
      </top>
      <bottom style="medium">
        <color indexed="64"/>
      </bottom>
      <diagonal/>
    </border>
    <border>
      <left style="medium">
        <color indexed="64"/>
      </left>
      <right/>
      <top style="thin">
        <color rgb="FF000000"/>
      </top>
      <bottom style="thin">
        <color rgb="FF000000"/>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medium">
        <color indexed="64"/>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style="thin">
        <color indexed="64"/>
      </bottom>
      <diagonal/>
    </border>
    <border>
      <left style="thin">
        <color rgb="FF000000"/>
      </left>
      <right/>
      <top style="medium">
        <color indexed="64"/>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medium">
        <color rgb="FF000000"/>
      </top>
      <bottom/>
      <diagonal/>
    </border>
    <border>
      <left/>
      <right style="thin">
        <color indexed="64"/>
      </right>
      <top/>
      <bottom style="thin">
        <color rgb="FF000000"/>
      </bottom>
      <diagonal/>
    </border>
    <border>
      <left style="thin">
        <color indexed="64"/>
      </left>
      <right/>
      <top style="medium">
        <color rgb="FF000000"/>
      </top>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bottom/>
      <diagonal/>
    </border>
    <border>
      <left/>
      <right style="thin">
        <color indexed="64"/>
      </right>
      <top style="thin">
        <color rgb="FF000000"/>
      </top>
      <bottom/>
      <diagonal/>
    </border>
    <border>
      <left/>
      <right style="thin">
        <color indexed="64"/>
      </right>
      <top/>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diagonal/>
    </border>
    <border>
      <left/>
      <right style="thin">
        <color rgb="FF000000"/>
      </right>
      <top style="medium">
        <color indexed="64"/>
      </top>
      <bottom/>
      <diagonal/>
    </border>
    <border>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style="thin">
        <color indexed="64"/>
      </right>
      <top style="medium">
        <color rgb="FF000000"/>
      </top>
      <bottom style="thin">
        <color rgb="FF000000"/>
      </bottom>
      <diagonal/>
    </border>
    <border>
      <left style="thin">
        <color rgb="FF000000"/>
      </left>
      <right/>
      <top/>
      <bottom style="thin">
        <color indexed="64"/>
      </bottom>
      <diagonal/>
    </border>
    <border>
      <left style="thin">
        <color indexed="64"/>
      </left>
      <right/>
      <top style="thin">
        <color rgb="FF000000"/>
      </top>
      <bottom style="thin">
        <color rgb="FF000000"/>
      </bottom>
      <diagonal/>
    </border>
    <border>
      <left style="thin">
        <color rgb="FF000000"/>
      </left>
      <right/>
      <top style="thin">
        <color indexed="64"/>
      </top>
      <bottom style="medium">
        <color auto="1"/>
      </bottom>
      <diagonal/>
    </border>
    <border>
      <left/>
      <right style="medium">
        <color indexed="64"/>
      </right>
      <top style="thin">
        <color indexed="64"/>
      </top>
      <bottom style="medium">
        <color indexed="64"/>
      </bottom>
      <diagonal/>
    </border>
  </borders>
  <cellStyleXfs count="6">
    <xf numFmtId="0" fontId="0" fillId="0" borderId="0"/>
    <xf numFmtId="0" fontId="11" fillId="0" borderId="39"/>
    <xf numFmtId="0" fontId="12" fillId="0" borderId="39"/>
    <xf numFmtId="0" fontId="2" fillId="0" borderId="39">
      <alignment vertical="center"/>
    </xf>
    <xf numFmtId="0" fontId="13" fillId="0" borderId="0" applyNumberFormat="0" applyFill="0" applyBorder="0" applyAlignment="0" applyProtection="0"/>
    <xf numFmtId="0" fontId="1" fillId="0" borderId="39">
      <alignment vertical="center"/>
    </xf>
  </cellStyleXfs>
  <cellXfs count="401">
    <xf numFmtId="0" fontId="0" fillId="0" borderId="0" xfId="0"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42" xfId="0" applyFont="1" applyBorder="1" applyAlignment="1">
      <alignment horizontal="left" vertical="center"/>
    </xf>
    <xf numFmtId="0" fontId="3" fillId="0" borderId="39" xfId="0" applyFont="1" applyBorder="1" applyAlignment="1">
      <alignment vertical="center"/>
    </xf>
    <xf numFmtId="0" fontId="4"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9" fillId="0" borderId="0" xfId="0" applyFont="1" applyAlignment="1">
      <alignment horizontal="center" vertical="center"/>
    </xf>
    <xf numFmtId="0" fontId="3" fillId="4" borderId="0" xfId="0" applyFont="1" applyFill="1" applyAlignment="1">
      <alignment vertical="center"/>
    </xf>
    <xf numFmtId="0" fontId="9" fillId="4" borderId="0" xfId="0" applyFont="1" applyFill="1" applyAlignment="1">
      <alignment horizontal="center" vertical="center"/>
    </xf>
    <xf numFmtId="0" fontId="23"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right" vertical="center"/>
    </xf>
    <xf numFmtId="0" fontId="25" fillId="0" borderId="0" xfId="0" applyFont="1" applyAlignment="1">
      <alignment horizontal="left" vertical="center"/>
    </xf>
    <xf numFmtId="0" fontId="9" fillId="0" borderId="0" xfId="0" applyFont="1" applyAlignment="1">
      <alignment horizontal="left" vertical="center"/>
    </xf>
    <xf numFmtId="0" fontId="26" fillId="0" borderId="0" xfId="4" applyFont="1" applyAlignment="1">
      <alignment horizontal="left" vertical="center"/>
    </xf>
    <xf numFmtId="0" fontId="22" fillId="0" borderId="39" xfId="0" applyFont="1" applyBorder="1" applyAlignment="1">
      <alignment horizontal="left" vertical="center"/>
    </xf>
    <xf numFmtId="0" fontId="15" fillId="0" borderId="0" xfId="0" applyFont="1" applyAlignment="1">
      <alignment vertical="center"/>
    </xf>
    <xf numFmtId="0" fontId="25" fillId="0" borderId="0" xfId="0" applyFont="1" applyAlignment="1">
      <alignment vertical="center"/>
    </xf>
    <xf numFmtId="0" fontId="14" fillId="0" borderId="39" xfId="0" applyFont="1" applyBorder="1" applyAlignment="1">
      <alignment vertical="center"/>
    </xf>
    <xf numFmtId="0" fontId="27" fillId="0" borderId="0" xfId="0" applyFont="1" applyAlignment="1">
      <alignment vertical="center"/>
    </xf>
    <xf numFmtId="0" fontId="4" fillId="0" borderId="0" xfId="0" applyFont="1" applyAlignment="1">
      <alignment vertical="center" shrinkToFit="1"/>
    </xf>
    <xf numFmtId="0" fontId="3" fillId="0" borderId="39" xfId="0" applyFont="1" applyBorder="1" applyAlignment="1">
      <alignment vertical="center" wrapText="1"/>
    </xf>
    <xf numFmtId="0" fontId="3" fillId="0" borderId="42" xfId="0" applyFont="1" applyBorder="1" applyAlignment="1">
      <alignment vertical="center"/>
    </xf>
    <xf numFmtId="0" fontId="21" fillId="0" borderId="0" xfId="0" applyFont="1" applyAlignment="1">
      <alignment horizontal="center" vertical="center"/>
    </xf>
    <xf numFmtId="0" fontId="21" fillId="0" borderId="0" xfId="0" applyFont="1" applyAlignment="1">
      <alignment vertical="center" shrinkToFit="1"/>
    </xf>
    <xf numFmtId="0" fontId="3" fillId="0" borderId="75" xfId="0" applyFont="1" applyBorder="1" applyAlignment="1">
      <alignment horizontal="left" vertical="center"/>
    </xf>
    <xf numFmtId="0" fontId="3" fillId="0" borderId="76" xfId="0" applyFont="1" applyBorder="1" applyAlignment="1">
      <alignment horizontal="left" vertical="center"/>
    </xf>
    <xf numFmtId="0" fontId="3" fillId="0" borderId="77" xfId="0" applyFont="1" applyBorder="1" applyAlignment="1">
      <alignment horizontal="left" vertical="center"/>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83" xfId="0" applyFont="1" applyBorder="1" applyAlignment="1">
      <alignment horizontal="left" vertical="center"/>
    </xf>
    <xf numFmtId="0" fontId="7" fillId="0" borderId="80" xfId="0" applyFont="1" applyBorder="1" applyAlignment="1">
      <alignment horizontal="left" vertical="center"/>
    </xf>
    <xf numFmtId="0" fontId="29" fillId="0" borderId="55" xfId="0" applyFont="1" applyBorder="1" applyAlignment="1">
      <alignment horizontal="left" vertical="center"/>
    </xf>
    <xf numFmtId="0" fontId="7" fillId="0" borderId="42" xfId="0" applyFont="1" applyBorder="1" applyAlignment="1">
      <alignment horizontal="left" vertical="center"/>
    </xf>
    <xf numFmtId="0" fontId="18" fillId="0" borderId="39" xfId="0" applyFont="1" applyBorder="1" applyAlignment="1">
      <alignment vertical="center"/>
    </xf>
    <xf numFmtId="0" fontId="18" fillId="0" borderId="39" xfId="0" applyFont="1" applyBorder="1" applyAlignment="1">
      <alignment horizontal="left" vertical="center"/>
    </xf>
    <xf numFmtId="0" fontId="28" fillId="0" borderId="39" xfId="0" applyFont="1" applyBorder="1" applyAlignment="1">
      <alignment horizontal="left" vertical="center"/>
    </xf>
    <xf numFmtId="0" fontId="28" fillId="0" borderId="0" xfId="0" applyFont="1" applyAlignment="1">
      <alignment horizontal="left" vertical="center"/>
    </xf>
    <xf numFmtId="0" fontId="28" fillId="0" borderId="0" xfId="0" applyFont="1" applyAlignment="1">
      <alignment vertical="center"/>
    </xf>
    <xf numFmtId="0" fontId="28" fillId="0" borderId="39" xfId="0" applyFont="1" applyBorder="1" applyAlignment="1">
      <alignment vertical="center"/>
    </xf>
    <xf numFmtId="0" fontId="14" fillId="0" borderId="39" xfId="0" applyFont="1" applyBorder="1" applyAlignment="1">
      <alignment vertical="center" shrinkToFit="1"/>
    </xf>
    <xf numFmtId="0" fontId="14" fillId="0" borderId="34" xfId="0" applyFont="1" applyBorder="1" applyAlignment="1">
      <alignment vertical="center"/>
    </xf>
    <xf numFmtId="0" fontId="14" fillId="0" borderId="0" xfId="0" applyFont="1" applyAlignment="1">
      <alignment vertical="center"/>
    </xf>
    <xf numFmtId="0" fontId="14" fillId="0" borderId="24" xfId="0" applyFont="1" applyBorder="1" applyAlignment="1">
      <alignment vertical="center"/>
    </xf>
    <xf numFmtId="0" fontId="14" fillId="0" borderId="24" xfId="0" applyFont="1" applyBorder="1" applyAlignment="1">
      <alignment horizontal="left" vertical="center"/>
    </xf>
    <xf numFmtId="0" fontId="21" fillId="5" borderId="0" xfId="0" applyFont="1" applyFill="1" applyAlignment="1">
      <alignment vertical="center"/>
    </xf>
    <xf numFmtId="0" fontId="21" fillId="5" borderId="0" xfId="0" quotePrefix="1" applyFont="1" applyFill="1" applyAlignment="1">
      <alignment vertical="center"/>
    </xf>
    <xf numFmtId="0" fontId="3" fillId="0" borderId="55" xfId="0" applyFont="1" applyBorder="1" applyAlignment="1">
      <alignment horizontal="left" vertical="center"/>
    </xf>
    <xf numFmtId="0" fontId="3" fillId="0" borderId="80" xfId="0" applyFont="1" applyBorder="1" applyAlignment="1">
      <alignment horizontal="left" vertical="center"/>
    </xf>
    <xf numFmtId="0" fontId="29" fillId="0" borderId="118" xfId="0" applyFont="1" applyBorder="1" applyAlignment="1">
      <alignment horizontal="left" vertical="center"/>
    </xf>
    <xf numFmtId="0" fontId="3" fillId="0" borderId="60" xfId="0" applyFont="1" applyBorder="1" applyAlignment="1">
      <alignment horizontal="left" vertical="center"/>
    </xf>
    <xf numFmtId="0" fontId="7" fillId="0" borderId="60" xfId="0" applyFont="1" applyBorder="1" applyAlignment="1">
      <alignment horizontal="left" vertical="center"/>
    </xf>
    <xf numFmtId="0" fontId="3" fillId="0" borderId="61" xfId="0" applyFont="1" applyBorder="1" applyAlignment="1">
      <alignment horizontal="left" vertical="center"/>
    </xf>
    <xf numFmtId="0" fontId="21" fillId="0" borderId="39" xfId="0" applyFont="1" applyBorder="1" applyAlignment="1">
      <alignment vertical="center"/>
    </xf>
    <xf numFmtId="49" fontId="21" fillId="5" borderId="0" xfId="0" applyNumberFormat="1" applyFont="1" applyFill="1" applyAlignment="1">
      <alignment vertical="center"/>
    </xf>
    <xf numFmtId="0" fontId="22" fillId="6" borderId="0" xfId="0" applyFont="1" applyFill="1" applyAlignment="1">
      <alignment horizontal="center" vertical="center"/>
    </xf>
    <xf numFmtId="0" fontId="3" fillId="6" borderId="0" xfId="0" applyFont="1" applyFill="1" applyAlignment="1">
      <alignment vertical="center"/>
    </xf>
    <xf numFmtId="0" fontId="22" fillId="6" borderId="0" xfId="0" applyFont="1" applyFill="1" applyAlignment="1">
      <alignment vertical="center"/>
    </xf>
    <xf numFmtId="0" fontId="9" fillId="6" borderId="0" xfId="0" applyFont="1" applyFill="1" applyAlignment="1">
      <alignment horizontal="center" vertical="center"/>
    </xf>
    <xf numFmtId="0" fontId="22" fillId="6" borderId="0" xfId="0" applyFont="1" applyFill="1" applyAlignment="1">
      <alignment horizontal="right" vertical="center"/>
    </xf>
    <xf numFmtId="0" fontId="23" fillId="6" borderId="0" xfId="4" applyFont="1" applyFill="1" applyAlignment="1" applyProtection="1">
      <alignment horizontal="left" vertical="center"/>
    </xf>
    <xf numFmtId="0" fontId="24" fillId="6" borderId="0" xfId="4" applyFont="1" applyFill="1" applyAlignment="1" applyProtection="1">
      <alignment horizontal="left" vertical="center"/>
    </xf>
    <xf numFmtId="0" fontId="23" fillId="6" borderId="0" xfId="0" applyFont="1" applyFill="1" applyAlignment="1">
      <alignment horizontal="left" vertical="center"/>
    </xf>
    <xf numFmtId="0" fontId="22" fillId="6" borderId="0" xfId="0" applyFont="1" applyFill="1" applyAlignment="1">
      <alignment horizontal="left" vertical="center"/>
    </xf>
    <xf numFmtId="0" fontId="25" fillId="4" borderId="0" xfId="0" applyFont="1" applyFill="1" applyAlignment="1">
      <alignment horizontal="left" vertical="center"/>
    </xf>
    <xf numFmtId="0" fontId="28" fillId="7" borderId="39" xfId="0" applyFont="1" applyFill="1" applyBorder="1" applyAlignment="1">
      <alignment vertical="center"/>
    </xf>
    <xf numFmtId="0" fontId="3" fillId="7" borderId="39" xfId="0" applyFont="1" applyFill="1" applyBorder="1" applyAlignment="1">
      <alignment vertical="center" wrapText="1"/>
    </xf>
    <xf numFmtId="0" fontId="28" fillId="8" borderId="0" xfId="0" applyFont="1" applyFill="1" applyAlignment="1">
      <alignment horizontal="left" vertical="center"/>
    </xf>
    <xf numFmtId="0" fontId="28" fillId="8" borderId="0" xfId="0" applyFont="1" applyFill="1" applyAlignment="1">
      <alignment vertical="center"/>
    </xf>
    <xf numFmtId="0" fontId="3" fillId="8" borderId="0" xfId="0" applyFont="1" applyFill="1" applyAlignment="1">
      <alignment vertical="center"/>
    </xf>
    <xf numFmtId="0" fontId="3" fillId="8" borderId="0" xfId="0" applyFont="1" applyFill="1" applyAlignment="1">
      <alignment horizontal="left" vertical="center"/>
    </xf>
    <xf numFmtId="0" fontId="21" fillId="0" borderId="0" xfId="0" quotePrefix="1" applyFont="1" applyAlignment="1">
      <alignment vertical="center"/>
    </xf>
    <xf numFmtId="0" fontId="9" fillId="0" borderId="0" xfId="0" applyFont="1" applyAlignment="1">
      <alignment horizontal="left" vertical="center" wrapText="1"/>
    </xf>
    <xf numFmtId="0" fontId="3" fillId="0" borderId="120" xfId="0" applyFont="1" applyBorder="1" applyAlignment="1">
      <alignment vertical="center"/>
    </xf>
    <xf numFmtId="0" fontId="9" fillId="0" borderId="39" xfId="0" applyFont="1" applyBorder="1" applyAlignment="1">
      <alignment vertical="center"/>
    </xf>
    <xf numFmtId="0" fontId="3" fillId="0" borderId="121" xfId="0" applyFont="1" applyBorder="1" applyAlignment="1">
      <alignment vertical="center"/>
    </xf>
    <xf numFmtId="0" fontId="3" fillId="0" borderId="122" xfId="0" applyFont="1" applyBorder="1" applyAlignment="1">
      <alignment vertical="center"/>
    </xf>
    <xf numFmtId="0" fontId="3" fillId="0" borderId="123" xfId="0" applyFont="1" applyBorder="1" applyAlignment="1">
      <alignment vertical="center"/>
    </xf>
    <xf numFmtId="0" fontId="3" fillId="0" borderId="124" xfId="0" applyFont="1" applyBorder="1" applyAlignment="1">
      <alignment vertical="center"/>
    </xf>
    <xf numFmtId="0" fontId="4" fillId="0" borderId="39" xfId="1" applyFont="1" applyAlignment="1">
      <alignment vertical="center"/>
    </xf>
    <xf numFmtId="0" fontId="3" fillId="0" borderId="39" xfId="1" applyFont="1" applyAlignment="1">
      <alignment vertical="center"/>
    </xf>
    <xf numFmtId="0" fontId="38" fillId="0" borderId="39" xfId="2" applyFont="1" applyAlignment="1">
      <alignment horizontal="center" vertical="center" wrapText="1"/>
    </xf>
    <xf numFmtId="0" fontId="38" fillId="0" borderId="39" xfId="2" applyFont="1" applyAlignment="1">
      <alignment horizontal="center" vertical="center"/>
    </xf>
    <xf numFmtId="0" fontId="38" fillId="9" borderId="125" xfId="2" applyFont="1" applyFill="1" applyBorder="1" applyAlignment="1">
      <alignment horizontal="center" vertical="center"/>
    </xf>
    <xf numFmtId="0" fontId="39" fillId="9" borderId="126" xfId="2" applyFont="1" applyFill="1" applyBorder="1" applyAlignment="1">
      <alignment horizontal="center" vertical="center"/>
    </xf>
    <xf numFmtId="0" fontId="39" fillId="9" borderId="127" xfId="2" applyFont="1" applyFill="1" applyBorder="1" applyAlignment="1">
      <alignment horizontal="center" vertical="center"/>
    </xf>
    <xf numFmtId="0" fontId="3" fillId="0" borderId="17" xfId="0" applyFont="1" applyBorder="1" applyAlignment="1" applyProtection="1">
      <alignment horizontal="left" vertical="top"/>
      <protection locked="0"/>
    </xf>
    <xf numFmtId="0" fontId="3" fillId="0" borderId="37" xfId="0" applyFont="1" applyBorder="1" applyAlignment="1" applyProtection="1">
      <alignment horizontal="left" vertical="top"/>
      <protection locked="0"/>
    </xf>
    <xf numFmtId="0" fontId="3" fillId="0" borderId="20" xfId="0" applyFont="1" applyBorder="1" applyAlignment="1" applyProtection="1">
      <alignment horizontal="left" vertical="top"/>
      <protection locked="0"/>
    </xf>
    <xf numFmtId="0" fontId="3" fillId="0" borderId="34" xfId="0" applyFont="1" applyBorder="1" applyAlignment="1" applyProtection="1">
      <alignment horizontal="left" vertical="top"/>
      <protection locked="0"/>
    </xf>
    <xf numFmtId="0" fontId="3" fillId="0" borderId="39" xfId="0" applyFont="1" applyBorder="1" applyAlignment="1" applyProtection="1">
      <alignment horizontal="left" vertical="top"/>
      <protection locked="0"/>
    </xf>
    <xf numFmtId="0" fontId="3" fillId="0" borderId="35" xfId="0" applyFont="1" applyBorder="1" applyAlignment="1" applyProtection="1">
      <alignment horizontal="left" vertical="top"/>
      <protection locked="0"/>
    </xf>
    <xf numFmtId="0" fontId="3" fillId="0" borderId="23" xfId="0" applyFont="1" applyBorder="1" applyAlignment="1" applyProtection="1">
      <alignment horizontal="left" vertical="top"/>
      <protection locked="0"/>
    </xf>
    <xf numFmtId="0" fontId="3" fillId="0" borderId="24" xfId="0" applyFont="1" applyBorder="1" applyAlignment="1" applyProtection="1">
      <alignment horizontal="left" vertical="top"/>
      <protection locked="0"/>
    </xf>
    <xf numFmtId="0" fontId="3" fillId="0" borderId="27" xfId="0" applyFont="1" applyBorder="1" applyAlignment="1" applyProtection="1">
      <alignment horizontal="left" vertical="top"/>
      <protection locked="0"/>
    </xf>
    <xf numFmtId="49" fontId="3" fillId="0" borderId="62" xfId="0" applyNumberFormat="1" applyFont="1" applyBorder="1" applyAlignment="1" applyProtection="1">
      <alignment horizontal="center" vertical="center" shrinkToFit="1"/>
      <protection locked="0"/>
    </xf>
    <xf numFmtId="49" fontId="3" fillId="0" borderId="63" xfId="0" applyNumberFormat="1" applyFont="1" applyBorder="1" applyAlignment="1" applyProtection="1">
      <alignment horizontal="center" vertical="center" shrinkToFit="1"/>
      <protection locked="0"/>
    </xf>
    <xf numFmtId="49" fontId="3" fillId="0" borderId="64" xfId="0" applyNumberFormat="1" applyFont="1" applyBorder="1" applyAlignment="1" applyProtection="1">
      <alignment horizontal="center" vertical="center" shrinkToFit="1"/>
      <protection locked="0"/>
    </xf>
    <xf numFmtId="0" fontId="3" fillId="0" borderId="75" xfId="0" applyFont="1" applyBorder="1" applyAlignment="1">
      <alignment horizontal="left" vertical="center"/>
    </xf>
    <xf numFmtId="0" fontId="3" fillId="0" borderId="76" xfId="0" applyFont="1" applyBorder="1" applyAlignment="1">
      <alignment horizontal="left" vertical="center"/>
    </xf>
    <xf numFmtId="0" fontId="3" fillId="0" borderId="77" xfId="0" applyFont="1" applyBorder="1" applyAlignment="1">
      <alignment horizontal="left" vertical="center"/>
    </xf>
    <xf numFmtId="0" fontId="3" fillId="0" borderId="62" xfId="0" applyFont="1" applyBorder="1" applyAlignment="1" applyProtection="1">
      <alignment horizontal="left" vertical="center"/>
      <protection locked="0"/>
    </xf>
    <xf numFmtId="0" fontId="3" fillId="0" borderId="63"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0" fontId="3" fillId="0" borderId="41"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78"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79" xfId="0" applyFont="1" applyBorder="1" applyAlignment="1" applyProtection="1">
      <alignment horizontal="left" vertical="center"/>
      <protection locked="0"/>
    </xf>
    <xf numFmtId="0" fontId="3" fillId="0" borderId="80" xfId="0" applyFont="1" applyBorder="1" applyAlignment="1">
      <alignment horizontal="left" vertical="center"/>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42" xfId="0" applyFont="1" applyBorder="1" applyAlignment="1">
      <alignment horizontal="left" vertical="center"/>
    </xf>
    <xf numFmtId="0" fontId="28" fillId="0" borderId="47"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82" xfId="0" applyFont="1" applyBorder="1" applyAlignment="1">
      <alignment horizontal="center" vertical="center"/>
    </xf>
    <xf numFmtId="0" fontId="28" fillId="0" borderId="66" xfId="0" applyFont="1" applyBorder="1" applyAlignment="1">
      <alignment horizontal="center" vertical="center"/>
    </xf>
    <xf numFmtId="0" fontId="28" fillId="0" borderId="67" xfId="0" applyFont="1" applyBorder="1" applyAlignment="1">
      <alignment horizontal="center" vertical="center"/>
    </xf>
    <xf numFmtId="0" fontId="3" fillId="0" borderId="62" xfId="0" applyFont="1" applyBorder="1" applyAlignment="1" applyProtection="1">
      <alignment horizontal="left" vertical="center" shrinkToFit="1"/>
      <protection locked="0"/>
    </xf>
    <xf numFmtId="0" fontId="3" fillId="0" borderId="63" xfId="0" applyFont="1" applyBorder="1" applyAlignment="1" applyProtection="1">
      <alignment horizontal="left" vertical="center" shrinkToFit="1"/>
      <protection locked="0"/>
    </xf>
    <xf numFmtId="0" fontId="3" fillId="0" borderId="64" xfId="0" applyFont="1" applyBorder="1" applyAlignment="1" applyProtection="1">
      <alignment horizontal="left" vertical="center" shrinkToFit="1"/>
      <protection locked="0"/>
    </xf>
    <xf numFmtId="0" fontId="28" fillId="0" borderId="92" xfId="0" applyFont="1" applyBorder="1" applyAlignment="1" applyProtection="1">
      <alignment horizontal="center" vertical="center" shrinkToFit="1"/>
      <protection locked="0"/>
    </xf>
    <xf numFmtId="0" fontId="28" fillId="0" borderId="76" xfId="0" applyFont="1" applyBorder="1" applyAlignment="1" applyProtection="1">
      <alignment horizontal="center" vertical="center" shrinkToFit="1"/>
      <protection locked="0"/>
    </xf>
    <xf numFmtId="0" fontId="28" fillId="0" borderId="31" xfId="0" applyFont="1" applyBorder="1" applyAlignment="1" applyProtection="1">
      <alignment horizontal="center" vertical="center"/>
      <protection locked="0"/>
    </xf>
    <xf numFmtId="0" fontId="28" fillId="0" borderId="30" xfId="0" applyFont="1" applyBorder="1" applyAlignment="1" applyProtection="1">
      <alignment horizontal="center" vertical="center"/>
      <protection locked="0"/>
    </xf>
    <xf numFmtId="0" fontId="28" fillId="0" borderId="32" xfId="0" applyFont="1" applyBorder="1" applyAlignment="1" applyProtection="1">
      <alignment horizontal="center" vertical="center"/>
      <protection locked="0"/>
    </xf>
    <xf numFmtId="0" fontId="14" fillId="0" borderId="45" xfId="0" applyFont="1" applyBorder="1" applyAlignment="1">
      <alignment horizontal="center" vertical="center"/>
    </xf>
    <xf numFmtId="0" fontId="14" fillId="0" borderId="39" xfId="0" applyFont="1" applyBorder="1" applyAlignment="1">
      <alignment horizontal="center" vertical="center"/>
    </xf>
    <xf numFmtId="0" fontId="28" fillId="0" borderId="51" xfId="0" applyFont="1" applyBorder="1" applyAlignment="1">
      <alignment horizontal="center" vertical="center"/>
    </xf>
    <xf numFmtId="0" fontId="28" fillId="0" borderId="52" xfId="0" applyFont="1" applyBorder="1" applyAlignment="1">
      <alignment horizontal="center" vertical="center"/>
    </xf>
    <xf numFmtId="0" fontId="28" fillId="0" borderId="93" xfId="0" applyFont="1" applyBorder="1" applyAlignment="1">
      <alignment horizontal="center" vertical="center"/>
    </xf>
    <xf numFmtId="0" fontId="28" fillId="0" borderId="94" xfId="0" applyFont="1" applyBorder="1" applyAlignment="1">
      <alignment horizontal="center" vertical="center"/>
    </xf>
    <xf numFmtId="0" fontId="28" fillId="0" borderId="80" xfId="0" applyFont="1" applyBorder="1" applyAlignment="1">
      <alignment horizontal="center" vertical="center"/>
    </xf>
    <xf numFmtId="0" fontId="28" fillId="0" borderId="63" xfId="0" applyFont="1" applyBorder="1" applyAlignment="1">
      <alignment horizontal="center" vertical="center"/>
    </xf>
    <xf numFmtId="0" fontId="28" fillId="0" borderId="64" xfId="0" applyFont="1" applyBorder="1" applyAlignment="1">
      <alignment horizontal="center" vertical="center"/>
    </xf>
    <xf numFmtId="0" fontId="28" fillId="0" borderId="87" xfId="0" applyFont="1" applyBorder="1" applyAlignment="1">
      <alignment horizontal="center" vertical="center"/>
    </xf>
    <xf numFmtId="0" fontId="28" fillId="0" borderId="88" xfId="0" applyFont="1" applyBorder="1" applyAlignment="1">
      <alignment horizontal="center" vertical="center"/>
    </xf>
    <xf numFmtId="0" fontId="28" fillId="0" borderId="91" xfId="0" applyFont="1" applyBorder="1" applyAlignment="1">
      <alignment horizontal="center" vertical="center"/>
    </xf>
    <xf numFmtId="49" fontId="28" fillId="0" borderId="49" xfId="0" applyNumberFormat="1" applyFont="1" applyBorder="1" applyAlignment="1" applyProtection="1">
      <alignment horizontal="center" vertical="center" shrinkToFit="1"/>
      <protection locked="0"/>
    </xf>
    <xf numFmtId="49" fontId="28" fillId="0" borderId="50" xfId="0" applyNumberFormat="1" applyFont="1" applyBorder="1" applyAlignment="1" applyProtection="1">
      <alignment horizontal="center" vertical="center" shrinkToFit="1"/>
      <protection locked="0"/>
    </xf>
    <xf numFmtId="49" fontId="31" fillId="0" borderId="41" xfId="0" applyNumberFormat="1" applyFont="1" applyBorder="1" applyAlignment="1" applyProtection="1">
      <alignment horizontal="center" vertical="center" shrinkToFit="1"/>
      <protection locked="0"/>
    </xf>
    <xf numFmtId="49" fontId="31" fillId="0" borderId="48" xfId="0" applyNumberFormat="1" applyFont="1" applyBorder="1" applyAlignment="1" applyProtection="1">
      <alignment horizontal="center" vertical="center" shrinkToFit="1"/>
      <protection locked="0"/>
    </xf>
    <xf numFmtId="49" fontId="28" fillId="0" borderId="41" xfId="0" applyNumberFormat="1" applyFont="1" applyBorder="1" applyAlignment="1" applyProtection="1">
      <alignment horizontal="center" vertical="center" shrinkToFit="1"/>
      <protection locked="0"/>
    </xf>
    <xf numFmtId="49" fontId="28" fillId="0" borderId="48" xfId="0" applyNumberFormat="1" applyFont="1" applyBorder="1" applyAlignment="1" applyProtection="1">
      <alignment horizontal="center" vertical="center" shrinkToFit="1"/>
      <protection locked="0"/>
    </xf>
    <xf numFmtId="176" fontId="3" fillId="0" borderId="62" xfId="0" applyNumberFormat="1" applyFont="1" applyBorder="1" applyAlignment="1" applyProtection="1">
      <alignment horizontal="center" vertical="center" shrinkToFit="1"/>
      <protection locked="0"/>
    </xf>
    <xf numFmtId="176" fontId="3" fillId="0" borderId="63" xfId="0" applyNumberFormat="1" applyFont="1" applyBorder="1" applyAlignment="1" applyProtection="1">
      <alignment horizontal="center" vertical="center" shrinkToFit="1"/>
      <protection locked="0"/>
    </xf>
    <xf numFmtId="176" fontId="3" fillId="0" borderId="64" xfId="0" applyNumberFormat="1" applyFont="1" applyBorder="1" applyAlignment="1" applyProtection="1">
      <alignment horizontal="center" vertical="center" shrinkToFit="1"/>
      <protection locked="0"/>
    </xf>
    <xf numFmtId="0" fontId="25" fillId="0" borderId="85" xfId="0" applyFont="1" applyBorder="1" applyAlignment="1" applyProtection="1">
      <alignment horizontal="center" vertical="center"/>
      <protection locked="0"/>
    </xf>
    <xf numFmtId="0" fontId="25" fillId="0" borderId="52" xfId="0" applyFont="1" applyBorder="1" applyAlignment="1" applyProtection="1">
      <alignment horizontal="center" vertical="center"/>
      <protection locked="0"/>
    </xf>
    <xf numFmtId="0" fontId="25" fillId="0" borderId="53" xfId="0" applyFont="1" applyBorder="1" applyAlignment="1" applyProtection="1">
      <alignment horizontal="center" vertical="center"/>
      <protection locked="0"/>
    </xf>
    <xf numFmtId="0" fontId="9" fillId="0" borderId="0" xfId="0" applyFont="1" applyAlignment="1">
      <alignment horizontal="left" vertical="center" wrapText="1"/>
    </xf>
    <xf numFmtId="0" fontId="3" fillId="0" borderId="76" xfId="0" applyFont="1" applyBorder="1" applyAlignment="1" applyProtection="1">
      <alignment horizontal="center" vertical="center"/>
      <protection locked="0"/>
    </xf>
    <xf numFmtId="0" fontId="3" fillId="0" borderId="79" xfId="0" applyFont="1" applyBorder="1" applyAlignment="1" applyProtection="1">
      <alignment horizontal="center" vertical="center"/>
      <protection locked="0"/>
    </xf>
    <xf numFmtId="0" fontId="28" fillId="0" borderId="73" xfId="0" applyFont="1" applyBorder="1" applyAlignment="1">
      <alignment horizontal="center" vertical="center"/>
    </xf>
    <xf numFmtId="0" fontId="28" fillId="0" borderId="74" xfId="0" applyFont="1" applyBorder="1" applyAlignment="1">
      <alignment horizontal="center" vertical="center"/>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18" fillId="0" borderId="82" xfId="0" applyFont="1" applyBorder="1" applyAlignment="1">
      <alignment horizontal="center" vertical="center"/>
    </xf>
    <xf numFmtId="0" fontId="28" fillId="0" borderId="75" xfId="0" applyFont="1" applyBorder="1" applyAlignment="1">
      <alignment horizontal="center" vertical="center"/>
    </xf>
    <xf numFmtId="0" fontId="28" fillId="0" borderId="76" xfId="0" applyFont="1" applyBorder="1" applyAlignment="1">
      <alignment horizontal="center" vertical="center"/>
    </xf>
    <xf numFmtId="0" fontId="3" fillId="0" borderId="49" xfId="0" applyFont="1" applyBorder="1" applyAlignment="1" applyProtection="1">
      <alignment horizontal="center" vertical="center" shrinkToFit="1"/>
      <protection locked="0"/>
    </xf>
    <xf numFmtId="0" fontId="3" fillId="0" borderId="50" xfId="0" applyFont="1" applyBorder="1" applyAlignment="1" applyProtection="1">
      <alignment horizontal="center" vertical="center" shrinkToFit="1"/>
      <protection locked="0"/>
    </xf>
    <xf numFmtId="0" fontId="3" fillId="0" borderId="43" xfId="0" applyFont="1" applyBorder="1" applyAlignment="1" applyProtection="1">
      <alignment horizontal="center" vertical="center" shrinkToFit="1"/>
      <protection locked="0"/>
    </xf>
    <xf numFmtId="0" fontId="3" fillId="0" borderId="44" xfId="0" applyFont="1" applyBorder="1" applyAlignment="1" applyProtection="1">
      <alignment horizontal="center" vertical="center" shrinkToFit="1"/>
      <protection locked="0"/>
    </xf>
    <xf numFmtId="0" fontId="28" fillId="0" borderId="57" xfId="0" applyFont="1" applyBorder="1" applyAlignment="1">
      <alignment horizontal="center" vertical="center"/>
    </xf>
    <xf numFmtId="0" fontId="28" fillId="0" borderId="54" xfId="0" applyFont="1" applyBorder="1" applyAlignment="1">
      <alignment horizontal="center" vertical="center"/>
    </xf>
    <xf numFmtId="0" fontId="28" fillId="0" borderId="58" xfId="0" applyFont="1" applyBorder="1" applyAlignment="1">
      <alignment horizontal="center" vertical="center"/>
    </xf>
    <xf numFmtId="0" fontId="28" fillId="0" borderId="59" xfId="0" applyFont="1" applyBorder="1" applyAlignment="1">
      <alignment horizontal="center" vertical="center"/>
    </xf>
    <xf numFmtId="0" fontId="28" fillId="0" borderId="60" xfId="0" applyFont="1" applyBorder="1" applyAlignment="1">
      <alignment horizontal="center" vertical="center"/>
    </xf>
    <xf numFmtId="0" fontId="28" fillId="0" borderId="61" xfId="0" applyFont="1" applyBorder="1" applyAlignment="1">
      <alignment horizontal="center" vertical="center"/>
    </xf>
    <xf numFmtId="0" fontId="28" fillId="0" borderId="80" xfId="0" applyFont="1" applyBorder="1" applyAlignment="1">
      <alignment horizontal="center" vertical="center" wrapText="1"/>
    </xf>
    <xf numFmtId="0" fontId="28" fillId="0" borderId="64" xfId="0" applyFont="1" applyBorder="1" applyAlignment="1">
      <alignment horizontal="center" vertical="center" wrapText="1"/>
    </xf>
    <xf numFmtId="0" fontId="9" fillId="0" borderId="39" xfId="0" applyFont="1" applyBorder="1" applyAlignment="1">
      <alignment horizontal="left" vertical="center" wrapText="1"/>
    </xf>
    <xf numFmtId="0" fontId="28" fillId="0" borderId="89" xfId="0" applyFont="1" applyBorder="1" applyAlignment="1">
      <alignment horizontal="center" vertical="center"/>
    </xf>
    <xf numFmtId="0" fontId="28" fillId="0" borderId="86" xfId="0" applyFont="1" applyBorder="1" applyAlignment="1">
      <alignment horizontal="center" vertical="center"/>
    </xf>
    <xf numFmtId="0" fontId="28" fillId="0" borderId="11" xfId="0" applyFont="1" applyBorder="1" applyAlignment="1">
      <alignment horizontal="center" vertical="center"/>
    </xf>
    <xf numFmtId="0" fontId="28" fillId="0" borderId="90" xfId="0" applyFont="1" applyBorder="1" applyAlignment="1">
      <alignment horizontal="center" vertical="center"/>
    </xf>
    <xf numFmtId="49" fontId="28" fillId="0" borderId="43" xfId="0" applyNumberFormat="1" applyFont="1" applyBorder="1" applyAlignment="1" applyProtection="1">
      <alignment horizontal="center" vertical="center" shrinkToFit="1"/>
      <protection locked="0"/>
    </xf>
    <xf numFmtId="49" fontId="28" fillId="0" borderId="44" xfId="0" applyNumberFormat="1" applyFont="1" applyBorder="1" applyAlignment="1" applyProtection="1">
      <alignment horizontal="center" vertical="center" shrinkToFit="1"/>
      <protection locked="0"/>
    </xf>
    <xf numFmtId="0" fontId="28" fillId="0" borderId="57" xfId="0" applyFont="1" applyBorder="1" applyAlignment="1">
      <alignment horizontal="center" vertical="center" wrapText="1"/>
    </xf>
    <xf numFmtId="0" fontId="28" fillId="0" borderId="54" xfId="0" applyFont="1" applyBorder="1" applyAlignment="1">
      <alignment horizontal="center" vertical="center" wrapText="1"/>
    </xf>
    <xf numFmtId="0" fontId="28" fillId="0" borderId="58" xfId="0" applyFont="1" applyBorder="1" applyAlignment="1">
      <alignment horizontal="center" vertical="center" wrapText="1"/>
    </xf>
    <xf numFmtId="0" fontId="28" fillId="0" borderId="59" xfId="0" applyFont="1" applyBorder="1" applyAlignment="1">
      <alignment horizontal="center" vertical="center" wrapText="1"/>
    </xf>
    <xf numFmtId="0" fontId="28" fillId="0" borderId="60" xfId="0" applyFont="1" applyBorder="1" applyAlignment="1">
      <alignment horizontal="center" vertical="center" wrapText="1"/>
    </xf>
    <xf numFmtId="0" fontId="28" fillId="0" borderId="61"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1" xfId="0" applyFont="1" applyBorder="1" applyAlignment="1">
      <alignment horizontal="center" vertical="center" wrapText="1"/>
    </xf>
    <xf numFmtId="0" fontId="28" fillId="0" borderId="131" xfId="0" applyFont="1" applyBorder="1" applyAlignment="1" applyProtection="1">
      <alignment horizontal="center" vertical="center"/>
      <protection locked="0"/>
    </xf>
    <xf numFmtId="0" fontId="28" fillId="0" borderId="66" xfId="0" applyFont="1" applyBorder="1" applyAlignment="1" applyProtection="1">
      <alignment horizontal="center" vertical="center"/>
      <protection locked="0"/>
    </xf>
    <xf numFmtId="0" fontId="28" fillId="0" borderId="132" xfId="0" applyFont="1" applyBorder="1" applyAlignment="1" applyProtection="1">
      <alignment horizontal="center" vertical="center"/>
      <protection locked="0"/>
    </xf>
    <xf numFmtId="0" fontId="28" fillId="0" borderId="43" xfId="0" applyFont="1" applyBorder="1" applyAlignment="1">
      <alignment horizontal="center" vertical="center" wrapText="1"/>
    </xf>
    <xf numFmtId="0" fontId="28" fillId="0" borderId="43" xfId="0" applyFont="1" applyBorder="1" applyAlignment="1">
      <alignment horizontal="center" vertical="center"/>
    </xf>
    <xf numFmtId="0" fontId="28" fillId="0" borderId="44" xfId="0" applyFont="1" applyBorder="1" applyAlignment="1">
      <alignment horizontal="center" vertical="center"/>
    </xf>
    <xf numFmtId="0" fontId="28" fillId="0" borderId="41" xfId="0" applyFont="1" applyBorder="1" applyAlignment="1">
      <alignment horizontal="center" vertical="center"/>
    </xf>
    <xf numFmtId="0" fontId="28" fillId="0" borderId="48" xfId="0" applyFont="1" applyBorder="1" applyAlignment="1">
      <alignment horizontal="center" vertical="center"/>
    </xf>
    <xf numFmtId="0" fontId="3" fillId="0" borderId="84"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xf numFmtId="0" fontId="3" fillId="0" borderId="56" xfId="0" applyFont="1" applyBorder="1" applyAlignment="1" applyProtection="1">
      <alignment horizontal="left" vertical="center"/>
      <protection locked="0"/>
    </xf>
    <xf numFmtId="0" fontId="3" fillId="0" borderId="59" xfId="0" applyFont="1" applyBorder="1" applyAlignment="1" applyProtection="1">
      <alignment horizontal="left" vertical="center"/>
      <protection locked="0"/>
    </xf>
    <xf numFmtId="0" fontId="3" fillId="0" borderId="60" xfId="0" applyFont="1" applyBorder="1" applyAlignment="1" applyProtection="1">
      <alignment horizontal="left" vertical="center"/>
      <protection locked="0"/>
    </xf>
    <xf numFmtId="0" fontId="3" fillId="0" borderId="119" xfId="0" applyFont="1" applyBorder="1" applyAlignment="1" applyProtection="1">
      <alignment horizontal="left" vertical="center"/>
      <protection locked="0"/>
    </xf>
    <xf numFmtId="0" fontId="3" fillId="0" borderId="55" xfId="0" applyFont="1" applyBorder="1" applyAlignment="1">
      <alignment horizontal="left" vertical="center"/>
    </xf>
    <xf numFmtId="0" fontId="3" fillId="0" borderId="83" xfId="0" applyFont="1" applyBorder="1" applyAlignment="1">
      <alignment horizontal="left" vertical="center"/>
    </xf>
    <xf numFmtId="0" fontId="28" fillId="0" borderId="82" xfId="0" applyFont="1" applyBorder="1" applyAlignment="1">
      <alignment horizontal="center" vertical="center" wrapText="1"/>
    </xf>
    <xf numFmtId="0" fontId="28" fillId="0" borderId="67" xfId="0" applyFont="1" applyBorder="1" applyAlignment="1">
      <alignment horizontal="center" vertical="center" wrapText="1"/>
    </xf>
    <xf numFmtId="0" fontId="3" fillId="0" borderId="65" xfId="0" applyFont="1" applyBorder="1" applyAlignment="1" applyProtection="1">
      <alignment horizontal="left" vertical="center" shrinkToFit="1"/>
      <protection locked="0"/>
    </xf>
    <xf numFmtId="0" fontId="3" fillId="0" borderId="66" xfId="0" applyFont="1" applyBorder="1" applyAlignment="1" applyProtection="1">
      <alignment horizontal="left" vertical="center" shrinkToFit="1"/>
      <protection locked="0"/>
    </xf>
    <xf numFmtId="0" fontId="3" fillId="0" borderId="67" xfId="0" applyFont="1" applyBorder="1" applyAlignment="1" applyProtection="1">
      <alignment horizontal="left" vertical="center" shrinkToFit="1"/>
      <protection locked="0"/>
    </xf>
    <xf numFmtId="176" fontId="3" fillId="0" borderId="65" xfId="0" applyNumberFormat="1" applyFont="1" applyBorder="1" applyAlignment="1" applyProtection="1">
      <alignment horizontal="center" vertical="center" shrinkToFit="1"/>
      <protection locked="0"/>
    </xf>
    <xf numFmtId="176" fontId="3" fillId="0" borderId="66" xfId="0" applyNumberFormat="1" applyFont="1" applyBorder="1" applyAlignment="1" applyProtection="1">
      <alignment horizontal="center" vertical="center" shrinkToFit="1"/>
      <protection locked="0"/>
    </xf>
    <xf numFmtId="176" fontId="3" fillId="0" borderId="67" xfId="0" applyNumberFormat="1" applyFont="1" applyBorder="1" applyAlignment="1" applyProtection="1">
      <alignment horizontal="center" vertical="center" shrinkToFit="1"/>
      <protection locked="0"/>
    </xf>
    <xf numFmtId="49" fontId="3" fillId="0" borderId="65" xfId="0" applyNumberFormat="1" applyFont="1" applyBorder="1" applyAlignment="1" applyProtection="1">
      <alignment horizontal="center" vertical="center" shrinkToFit="1"/>
      <protection locked="0"/>
    </xf>
    <xf numFmtId="49" fontId="3" fillId="0" borderId="66" xfId="0" applyNumberFormat="1" applyFont="1" applyBorder="1" applyAlignment="1" applyProtection="1">
      <alignment horizontal="center" vertical="center" shrinkToFit="1"/>
      <protection locked="0"/>
    </xf>
    <xf numFmtId="49" fontId="3" fillId="0" borderId="67" xfId="0" applyNumberFormat="1" applyFont="1" applyBorder="1" applyAlignment="1" applyProtection="1">
      <alignment horizontal="center" vertical="center" shrinkToFit="1"/>
      <protection locked="0"/>
    </xf>
    <xf numFmtId="0" fontId="3" fillId="0" borderId="49"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15" fillId="0" borderId="94" xfId="0" applyFont="1" applyBorder="1" applyAlignment="1">
      <alignment horizontal="center" vertical="center" shrinkToFit="1"/>
    </xf>
    <xf numFmtId="0" fontId="15" fillId="0" borderId="116"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112" xfId="0" applyFont="1" applyBorder="1" applyAlignment="1">
      <alignment horizontal="center" vertical="center" shrinkToFit="1"/>
    </xf>
    <xf numFmtId="0" fontId="15" fillId="0" borderId="115" xfId="0" applyFont="1" applyBorder="1" applyAlignment="1">
      <alignment horizontal="center" vertical="center" shrinkToFit="1"/>
    </xf>
    <xf numFmtId="0" fontId="15" fillId="0" borderId="117" xfId="0" applyFont="1" applyBorder="1" applyAlignment="1">
      <alignment horizontal="center" vertical="center" shrinkToFit="1"/>
    </xf>
    <xf numFmtId="0" fontId="15" fillId="0" borderId="28" xfId="0" applyFont="1" applyBorder="1" applyAlignment="1">
      <alignment horizontal="center" vertical="center" shrinkToFit="1"/>
    </xf>
    <xf numFmtId="0" fontId="15" fillId="0" borderId="115" xfId="0" applyFont="1" applyBorder="1" applyAlignment="1">
      <alignment horizontal="left" vertical="center" shrinkToFit="1"/>
    </xf>
    <xf numFmtId="0" fontId="15" fillId="0" borderId="94" xfId="0" applyFont="1" applyBorder="1" applyAlignment="1">
      <alignment horizontal="left" vertical="center" shrinkToFit="1"/>
    </xf>
    <xf numFmtId="14" fontId="15" fillId="0" borderId="103" xfId="0" applyNumberFormat="1" applyFont="1" applyBorder="1" applyAlignment="1">
      <alignment horizontal="center" vertical="center" shrinkToFit="1"/>
    </xf>
    <xf numFmtId="14" fontId="15" fillId="0" borderId="104" xfId="0" applyNumberFormat="1" applyFont="1" applyBorder="1" applyAlignment="1">
      <alignment horizontal="center" vertical="center" shrinkToFit="1"/>
    </xf>
    <xf numFmtId="14" fontId="15" fillId="0" borderId="65" xfId="0" applyNumberFormat="1" applyFont="1" applyBorder="1" applyAlignment="1">
      <alignment horizontal="center" vertical="center" shrinkToFit="1"/>
    </xf>
    <xf numFmtId="14" fontId="15" fillId="0" borderId="67" xfId="0" applyNumberFormat="1" applyFont="1" applyBorder="1" applyAlignment="1">
      <alignment horizontal="center" vertical="center" shrinkToFit="1"/>
    </xf>
    <xf numFmtId="0" fontId="3" fillId="0" borderId="113" xfId="0" applyFont="1" applyBorder="1" applyAlignment="1">
      <alignment horizontal="center" vertical="center" wrapText="1"/>
    </xf>
    <xf numFmtId="0" fontId="15" fillId="0" borderId="114" xfId="0" applyFont="1" applyBorder="1" applyAlignment="1">
      <alignment vertical="center"/>
    </xf>
    <xf numFmtId="0" fontId="3" fillId="3" borderId="107"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8"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96" xfId="0" applyFont="1" applyFill="1" applyBorder="1" applyAlignment="1">
      <alignment horizontal="center" vertical="center"/>
    </xf>
    <xf numFmtId="0" fontId="3" fillId="3" borderId="57"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61" xfId="0" applyFont="1" applyFill="1" applyBorder="1" applyAlignment="1">
      <alignment horizontal="center" vertical="center"/>
    </xf>
    <xf numFmtId="0" fontId="3" fillId="3" borderId="54" xfId="0" applyFont="1" applyFill="1" applyBorder="1" applyAlignment="1">
      <alignment horizontal="center" vertical="center" wrapText="1"/>
    </xf>
    <xf numFmtId="0" fontId="3" fillId="3" borderId="108"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07" xfId="0" applyFont="1" applyFill="1" applyBorder="1" applyAlignment="1">
      <alignment horizontal="center" vertical="center" wrapText="1"/>
    </xf>
    <xf numFmtId="0" fontId="3" fillId="3" borderId="109"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11" xfId="0" applyFont="1" applyFill="1" applyBorder="1" applyAlignment="1">
      <alignment horizontal="center" vertical="center" wrapText="1"/>
    </xf>
    <xf numFmtId="0" fontId="15" fillId="0" borderId="12" xfId="0" applyFont="1" applyBorder="1" applyAlignment="1">
      <alignment horizontal="left" vertical="center" shrinkToFit="1"/>
    </xf>
    <xf numFmtId="0" fontId="15" fillId="0" borderId="11" xfId="0" applyFont="1" applyBorder="1" applyAlignment="1">
      <alignment horizontal="left" vertical="center" shrinkToFit="1"/>
    </xf>
    <xf numFmtId="0" fontId="3" fillId="0" borderId="110" xfId="0" applyFont="1" applyBorder="1" applyAlignment="1">
      <alignment horizontal="center" vertical="center" wrapText="1"/>
    </xf>
    <xf numFmtId="0" fontId="15" fillId="0" borderId="40" xfId="0" applyFont="1" applyBorder="1" applyAlignment="1">
      <alignment vertical="center"/>
    </xf>
    <xf numFmtId="0" fontId="3" fillId="0" borderId="70" xfId="0" applyFont="1" applyBorder="1" applyAlignment="1">
      <alignment horizontal="center" vertical="center" wrapText="1"/>
    </xf>
    <xf numFmtId="0" fontId="3" fillId="0" borderId="71" xfId="0" applyFont="1" applyBorder="1" applyAlignment="1">
      <alignment horizontal="center" vertical="center" wrapText="1"/>
    </xf>
    <xf numFmtId="0" fontId="15" fillId="0" borderId="72" xfId="0" applyFont="1" applyBorder="1" applyAlignment="1">
      <alignment vertical="center"/>
    </xf>
    <xf numFmtId="0" fontId="16" fillId="3" borderId="105" xfId="0" applyFont="1" applyFill="1" applyBorder="1" applyAlignment="1">
      <alignment horizontal="center" vertical="center" wrapText="1"/>
    </xf>
    <xf numFmtId="0" fontId="34" fillId="0" borderId="106" xfId="0" applyFont="1" applyBorder="1" applyAlignment="1">
      <alignment vertical="center"/>
    </xf>
    <xf numFmtId="0" fontId="34" fillId="0" borderId="110" xfId="0" applyFont="1" applyBorder="1" applyAlignment="1">
      <alignment vertical="center"/>
    </xf>
    <xf numFmtId="0" fontId="34" fillId="0" borderId="40" xfId="0" applyFont="1" applyBorder="1" applyAlignment="1">
      <alignment vertical="center"/>
    </xf>
    <xf numFmtId="49" fontId="6" fillId="0" borderId="1" xfId="0" applyNumberFormat="1" applyFont="1" applyBorder="1" applyAlignment="1">
      <alignment horizontal="center" vertical="center" shrinkToFit="1"/>
    </xf>
    <xf numFmtId="0" fontId="15" fillId="0" borderId="2" xfId="0" applyFont="1" applyBorder="1" applyAlignment="1">
      <alignment vertical="center" shrinkToFit="1"/>
    </xf>
    <xf numFmtId="0" fontId="15" fillId="0" borderId="3" xfId="0" applyFont="1" applyBorder="1" applyAlignment="1">
      <alignment vertical="center" shrinkToFit="1"/>
    </xf>
    <xf numFmtId="0" fontId="15" fillId="0" borderId="6" xfId="0" applyFont="1" applyBorder="1" applyAlignment="1">
      <alignment vertical="center" shrinkToFit="1"/>
    </xf>
    <xf numFmtId="0" fontId="15" fillId="0" borderId="38" xfId="0" applyFont="1" applyBorder="1" applyAlignment="1">
      <alignment vertical="center" shrinkToFit="1"/>
    </xf>
    <xf numFmtId="0" fontId="15" fillId="0" borderId="7" xfId="0" applyFont="1" applyBorder="1" applyAlignment="1">
      <alignment vertical="center" shrinkToFit="1"/>
    </xf>
    <xf numFmtId="0" fontId="3" fillId="2" borderId="12" xfId="0" applyFont="1" applyFill="1" applyBorder="1" applyAlignment="1">
      <alignment horizontal="left" vertical="center"/>
    </xf>
    <xf numFmtId="0" fontId="15" fillId="0" borderId="11" xfId="0" applyFont="1" applyBorder="1" applyAlignment="1">
      <alignment vertical="center"/>
    </xf>
    <xf numFmtId="0" fontId="15" fillId="0" borderId="28" xfId="0" applyFont="1" applyBorder="1" applyAlignment="1">
      <alignment vertical="center"/>
    </xf>
    <xf numFmtId="0" fontId="3" fillId="3" borderId="19"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95" xfId="0" applyFont="1" applyFill="1" applyBorder="1" applyAlignment="1">
      <alignment horizontal="center" vertical="center"/>
    </xf>
    <xf numFmtId="0" fontId="3" fillId="2" borderId="17" xfId="0" applyFont="1" applyFill="1" applyBorder="1" applyAlignment="1">
      <alignment horizontal="center" vertical="center" textRotation="255"/>
    </xf>
    <xf numFmtId="0" fontId="15" fillId="0" borderId="18" xfId="0" applyFont="1" applyBorder="1" applyAlignment="1">
      <alignment vertical="center"/>
    </xf>
    <xf numFmtId="0" fontId="15" fillId="0" borderId="34" xfId="0" applyFont="1" applyBorder="1" applyAlignment="1">
      <alignment vertical="center"/>
    </xf>
    <xf numFmtId="0" fontId="15" fillId="0" borderId="5" xfId="0" applyFont="1" applyBorder="1" applyAlignment="1">
      <alignment vertical="center"/>
    </xf>
    <xf numFmtId="0" fontId="15" fillId="0" borderId="23" xfId="0" applyFont="1" applyBorder="1" applyAlignment="1">
      <alignment vertical="center"/>
    </xf>
    <xf numFmtId="0" fontId="15" fillId="0" borderId="25" xfId="0" applyFont="1" applyBorder="1" applyAlignment="1">
      <alignment vertical="center"/>
    </xf>
    <xf numFmtId="0" fontId="16" fillId="3" borderId="68" xfId="0" applyFont="1" applyFill="1" applyBorder="1" applyAlignment="1">
      <alignment horizontal="center" vertical="center" wrapText="1"/>
    </xf>
    <xf numFmtId="0" fontId="34" fillId="0" borderId="69" xfId="0" applyFont="1" applyBorder="1" applyAlignment="1">
      <alignment vertical="center"/>
    </xf>
    <xf numFmtId="0" fontId="34" fillId="0" borderId="70" xfId="0" applyFont="1" applyBorder="1" applyAlignment="1">
      <alignment vertical="center"/>
    </xf>
    <xf numFmtId="0" fontId="7" fillId="0" borderId="1" xfId="0" applyFont="1" applyBorder="1" applyAlignment="1">
      <alignment horizontal="left" vertical="top" wrapText="1"/>
    </xf>
    <xf numFmtId="0" fontId="33" fillId="0" borderId="2" xfId="0" applyFont="1" applyBorder="1" applyAlignment="1">
      <alignment horizontal="left" vertical="top"/>
    </xf>
    <xf numFmtId="0" fontId="33" fillId="0" borderId="36" xfId="0" applyFont="1" applyBorder="1" applyAlignment="1">
      <alignment horizontal="left" vertical="top"/>
    </xf>
    <xf numFmtId="0" fontId="7" fillId="0" borderId="4" xfId="0" applyFont="1" applyBorder="1" applyAlignment="1">
      <alignment horizontal="left" vertical="top" wrapText="1"/>
    </xf>
    <xf numFmtId="0" fontId="33" fillId="0" borderId="39" xfId="0" applyFont="1" applyBorder="1" applyAlignment="1">
      <alignment horizontal="left" vertical="top"/>
    </xf>
    <xf numFmtId="0" fontId="33" fillId="0" borderId="35" xfId="0" applyFont="1" applyBorder="1" applyAlignment="1">
      <alignment horizontal="left" vertical="top"/>
    </xf>
    <xf numFmtId="0" fontId="33" fillId="0" borderId="26" xfId="0" applyFont="1" applyBorder="1" applyAlignment="1">
      <alignment horizontal="left" vertical="top"/>
    </xf>
    <xf numFmtId="0" fontId="33" fillId="0" borderId="24" xfId="0" applyFont="1" applyBorder="1" applyAlignment="1">
      <alignment horizontal="left" vertical="top"/>
    </xf>
    <xf numFmtId="0" fontId="33" fillId="0" borderId="27" xfId="0" applyFont="1" applyBorder="1" applyAlignment="1">
      <alignment horizontal="left" vertical="top"/>
    </xf>
    <xf numFmtId="0" fontId="3" fillId="2" borderId="12" xfId="0" applyFont="1" applyFill="1" applyBorder="1" applyAlignment="1">
      <alignment horizontal="center" vertical="center"/>
    </xf>
    <xf numFmtId="0" fontId="15" fillId="0" borderId="13" xfId="0" applyFont="1" applyBorder="1" applyAlignment="1">
      <alignment vertical="center"/>
    </xf>
    <xf numFmtId="0" fontId="3" fillId="3" borderId="97" xfId="0" applyFont="1" applyFill="1" applyBorder="1" applyAlignment="1">
      <alignment horizontal="center" vertical="center"/>
    </xf>
    <xf numFmtId="0" fontId="3" fillId="3" borderId="3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3" fillId="0" borderId="12" xfId="0" applyNumberFormat="1" applyFont="1" applyBorder="1" applyAlignment="1">
      <alignment horizontal="center" vertical="center"/>
    </xf>
    <xf numFmtId="49" fontId="3" fillId="0" borderId="15" xfId="0" applyNumberFormat="1" applyFont="1" applyBorder="1" applyAlignment="1">
      <alignment horizontal="center" vertical="center" shrinkToFit="1"/>
    </xf>
    <xf numFmtId="0" fontId="15" fillId="0" borderId="14" xfId="0" applyFont="1" applyBorder="1" applyAlignment="1">
      <alignment vertical="center" shrinkToFit="1"/>
    </xf>
    <xf numFmtId="0" fontId="15" fillId="0" borderId="16" xfId="0" applyFont="1" applyBorder="1" applyAlignment="1">
      <alignment vertical="center" shrinkToFit="1"/>
    </xf>
    <xf numFmtId="0" fontId="17" fillId="0" borderId="1" xfId="0" applyFont="1" applyBorder="1" applyAlignment="1">
      <alignment horizontal="left" vertical="center" wrapText="1"/>
    </xf>
    <xf numFmtId="0" fontId="33" fillId="0" borderId="2" xfId="0" applyFont="1" applyBorder="1" applyAlignment="1">
      <alignment vertical="center"/>
    </xf>
    <xf numFmtId="0" fontId="33" fillId="0" borderId="3" xfId="0" applyFont="1" applyBorder="1" applyAlignment="1">
      <alignment vertical="center"/>
    </xf>
    <xf numFmtId="0" fontId="33" fillId="0" borderId="4" xfId="0" applyFont="1" applyBorder="1" applyAlignment="1">
      <alignment vertical="center"/>
    </xf>
    <xf numFmtId="0" fontId="7" fillId="0" borderId="0" xfId="0" applyFont="1" applyAlignment="1">
      <alignment vertical="center"/>
    </xf>
    <xf numFmtId="0" fontId="33" fillId="0" borderId="5" xfId="0" applyFont="1" applyBorder="1" applyAlignment="1">
      <alignment vertical="center"/>
    </xf>
    <xf numFmtId="0" fontId="33" fillId="0" borderId="6" xfId="0" applyFont="1" applyBorder="1" applyAlignment="1">
      <alignment vertical="center"/>
    </xf>
    <xf numFmtId="0" fontId="33" fillId="0" borderId="38" xfId="0" applyFont="1" applyBorder="1" applyAlignment="1">
      <alignment vertical="center"/>
    </xf>
    <xf numFmtId="0" fontId="33" fillId="0" borderId="7" xfId="0" applyFont="1" applyBorder="1" applyAlignment="1">
      <alignment vertical="center"/>
    </xf>
    <xf numFmtId="0" fontId="3" fillId="2" borderId="9" xfId="0" applyFont="1" applyFill="1" applyBorder="1" applyAlignment="1">
      <alignment horizontal="left" vertical="center"/>
    </xf>
    <xf numFmtId="0" fontId="15" fillId="0" borderId="8" xfId="0" applyFont="1" applyBorder="1" applyAlignment="1">
      <alignment vertical="center"/>
    </xf>
    <xf numFmtId="0" fontId="15" fillId="0" borderId="33" xfId="0" applyFont="1" applyBorder="1" applyAlignment="1">
      <alignment vertical="center"/>
    </xf>
    <xf numFmtId="0" fontId="15" fillId="0" borderId="10" xfId="0" applyFont="1" applyBorder="1" applyAlignment="1">
      <alignment vertical="center"/>
    </xf>
    <xf numFmtId="49" fontId="3" fillId="0" borderId="1" xfId="0" applyNumberFormat="1" applyFont="1" applyBorder="1" applyAlignment="1">
      <alignment horizontal="center" vertical="center"/>
    </xf>
    <xf numFmtId="0" fontId="15" fillId="0" borderId="2" xfId="0" applyFont="1" applyBorder="1" applyAlignment="1">
      <alignment vertical="center"/>
    </xf>
    <xf numFmtId="0" fontId="15" fillId="0" borderId="36" xfId="0" applyFont="1" applyBorder="1" applyAlignment="1">
      <alignment vertical="center"/>
    </xf>
    <xf numFmtId="0" fontId="15" fillId="0" borderId="4" xfId="0" applyFont="1" applyBorder="1" applyAlignment="1">
      <alignment vertical="center"/>
    </xf>
    <xf numFmtId="0" fontId="3" fillId="0" borderId="0" xfId="0" applyFont="1" applyAlignment="1">
      <alignment vertical="center"/>
    </xf>
    <xf numFmtId="0" fontId="15" fillId="0" borderId="35" xfId="0" applyFont="1" applyBorder="1" applyAlignment="1">
      <alignment vertical="center"/>
    </xf>
    <xf numFmtId="0" fontId="15" fillId="0" borderId="6" xfId="0" applyFont="1" applyBorder="1" applyAlignment="1">
      <alignment vertical="center"/>
    </xf>
    <xf numFmtId="0" fontId="15" fillId="0" borderId="38" xfId="0" applyFont="1" applyBorder="1" applyAlignment="1">
      <alignment vertical="center"/>
    </xf>
    <xf numFmtId="0" fontId="15" fillId="0" borderId="21" xfId="0" applyFont="1" applyBorder="1" applyAlignment="1">
      <alignment vertical="center"/>
    </xf>
    <xf numFmtId="0" fontId="6" fillId="0" borderId="1" xfId="0" applyFont="1" applyBorder="1" applyAlignment="1">
      <alignment horizontal="center" vertical="center" shrinkToFit="1"/>
    </xf>
    <xf numFmtId="0" fontId="6" fillId="0" borderId="4" xfId="0" applyFont="1" applyBorder="1" applyAlignment="1">
      <alignment horizontal="center" vertical="center" shrinkToFit="1"/>
    </xf>
    <xf numFmtId="0" fontId="15" fillId="0" borderId="39" xfId="0" applyFont="1" applyBorder="1" applyAlignment="1">
      <alignment vertical="center" shrinkToFit="1"/>
    </xf>
    <xf numFmtId="0" fontId="15" fillId="0" borderId="5" xfId="0" applyFont="1" applyBorder="1" applyAlignment="1">
      <alignment vertical="center" shrinkToFit="1"/>
    </xf>
    <xf numFmtId="0" fontId="15" fillId="0" borderId="26" xfId="0" applyFont="1" applyBorder="1" applyAlignment="1">
      <alignment vertical="center" shrinkToFit="1"/>
    </xf>
    <xf numFmtId="0" fontId="15" fillId="0" borderId="24" xfId="0" applyFont="1" applyBorder="1" applyAlignment="1">
      <alignment vertical="center" shrinkToFit="1"/>
    </xf>
    <xf numFmtId="0" fontId="15" fillId="0" borderId="25" xfId="0" applyFont="1" applyBorder="1" applyAlignment="1">
      <alignment vertical="center" shrinkToFit="1"/>
    </xf>
    <xf numFmtId="0" fontId="7" fillId="2" borderId="12" xfId="0" applyFont="1" applyFill="1" applyBorder="1" applyAlignment="1">
      <alignment horizontal="center" vertical="center"/>
    </xf>
    <xf numFmtId="0" fontId="7" fillId="2" borderId="15" xfId="0" applyFont="1" applyFill="1" applyBorder="1" applyAlignment="1">
      <alignment horizontal="center" vertical="center"/>
    </xf>
    <xf numFmtId="0" fontId="15" fillId="0" borderId="22" xfId="0" applyFont="1" applyBorder="1" applyAlignment="1">
      <alignment vertical="center"/>
    </xf>
    <xf numFmtId="49" fontId="3" fillId="0" borderId="11" xfId="0" applyNumberFormat="1" applyFont="1" applyBorder="1" applyAlignment="1">
      <alignment horizontal="center" vertical="center"/>
    </xf>
    <xf numFmtId="49" fontId="3" fillId="0" borderId="13" xfId="0" applyNumberFormat="1" applyFont="1" applyBorder="1" applyAlignment="1">
      <alignment horizontal="center" vertical="center"/>
    </xf>
    <xf numFmtId="0" fontId="7" fillId="2" borderId="28" xfId="0" applyFont="1" applyFill="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5" fillId="0" borderId="39" xfId="0" applyFont="1" applyBorder="1" applyAlignment="1">
      <alignment horizontal="left" vertical="top"/>
    </xf>
    <xf numFmtId="0" fontId="5" fillId="0" borderId="5" xfId="0" applyFont="1" applyBorder="1" applyAlignment="1">
      <alignment horizontal="left" vertical="top"/>
    </xf>
    <xf numFmtId="0" fontId="14" fillId="0" borderId="39" xfId="0" applyFont="1" applyBorder="1" applyAlignment="1">
      <alignment horizontal="left" vertical="center" wrapText="1"/>
    </xf>
    <xf numFmtId="0" fontId="14" fillId="0" borderId="5" xfId="0" applyFont="1" applyBorder="1" applyAlignment="1">
      <alignment horizontal="left" vertical="center" wrapText="1"/>
    </xf>
    <xf numFmtId="0" fontId="15" fillId="0" borderId="13" xfId="0" applyFont="1" applyBorder="1" applyAlignment="1">
      <alignment horizontal="center" vertical="center" shrinkToFit="1"/>
    </xf>
    <xf numFmtId="49" fontId="15" fillId="0" borderId="11" xfId="0" applyNumberFormat="1" applyFont="1" applyBorder="1" applyAlignment="1">
      <alignment horizontal="center" vertical="center" shrinkToFit="1"/>
    </xf>
    <xf numFmtId="49" fontId="15" fillId="0" borderId="94" xfId="0" applyNumberFormat="1" applyFont="1" applyBorder="1" applyAlignment="1">
      <alignment horizontal="center" vertical="center" shrinkToFit="1"/>
    </xf>
    <xf numFmtId="0" fontId="3" fillId="2" borderId="11" xfId="0" applyFont="1" applyFill="1" applyBorder="1" applyAlignment="1">
      <alignment horizontal="center" vertical="center"/>
    </xf>
    <xf numFmtId="0" fontId="3" fillId="2" borderId="90" xfId="0" applyFont="1" applyFill="1" applyBorder="1" applyAlignment="1">
      <alignment horizontal="center"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01"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96" xfId="0" applyFont="1" applyBorder="1" applyAlignment="1">
      <alignment horizontal="center" vertical="center" shrinkToFit="1"/>
    </xf>
    <xf numFmtId="0" fontId="3" fillId="2" borderId="130" xfId="0" applyFont="1" applyFill="1" applyBorder="1" applyAlignment="1">
      <alignment horizontal="center" vertical="center"/>
    </xf>
    <xf numFmtId="0" fontId="3" fillId="2" borderId="13" xfId="0" applyFont="1" applyFill="1" applyBorder="1" applyAlignment="1">
      <alignment horizontal="center" vertical="center"/>
    </xf>
    <xf numFmtId="0" fontId="8" fillId="0" borderId="99"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98" xfId="0" applyFont="1" applyBorder="1" applyAlignment="1">
      <alignment horizontal="center" vertical="center" shrinkToFit="1"/>
    </xf>
    <xf numFmtId="0" fontId="8" fillId="0" borderId="21" xfId="0" applyFont="1" applyBorder="1" applyAlignment="1">
      <alignment horizontal="center" vertical="center" shrinkToFit="1"/>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28" xfId="0" applyFont="1" applyFill="1" applyBorder="1" applyAlignment="1">
      <alignment horizontal="center" vertical="center"/>
    </xf>
    <xf numFmtId="0" fontId="15" fillId="10" borderId="8" xfId="0" applyFont="1" applyFill="1" applyBorder="1" applyAlignment="1">
      <alignment horizontal="center" vertical="center"/>
    </xf>
    <xf numFmtId="0" fontId="15" fillId="10" borderId="10" xfId="0" applyFont="1" applyFill="1" applyBorder="1" applyAlignment="1">
      <alignment horizontal="center" vertical="center"/>
    </xf>
    <xf numFmtId="177" fontId="8" fillId="0" borderId="1" xfId="0" applyNumberFormat="1" applyFont="1" applyBorder="1" applyAlignment="1">
      <alignment horizontal="center" vertical="center" shrinkToFit="1"/>
    </xf>
    <xf numFmtId="177" fontId="8" fillId="0" borderId="2" xfId="0" applyNumberFormat="1" applyFont="1" applyBorder="1" applyAlignment="1">
      <alignment horizontal="center" vertical="center" shrinkToFit="1"/>
    </xf>
    <xf numFmtId="177" fontId="8" fillId="0" borderId="101" xfId="0" applyNumberFormat="1" applyFont="1" applyBorder="1" applyAlignment="1">
      <alignment horizontal="center" vertical="center" shrinkToFit="1"/>
    </xf>
    <xf numFmtId="177" fontId="8" fillId="0" borderId="12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0" fontId="40" fillId="0" borderId="2" xfId="0" applyFont="1" applyBorder="1" applyAlignment="1">
      <alignment horizontal="center" vertical="center" shrinkToFit="1"/>
    </xf>
    <xf numFmtId="0" fontId="40" fillId="0" borderId="36" xfId="0" applyFont="1" applyBorder="1" applyAlignment="1">
      <alignment horizontal="center" vertical="center" shrinkToFit="1"/>
    </xf>
    <xf numFmtId="0" fontId="40" fillId="0" borderId="38" xfId="0" applyFont="1" applyBorder="1" applyAlignment="1">
      <alignment horizontal="center" vertical="center" shrinkToFit="1"/>
    </xf>
    <xf numFmtId="0" fontId="40" fillId="0" borderId="21" xfId="0" applyFont="1" applyBorder="1" applyAlignment="1">
      <alignment horizontal="center" vertical="center" shrinkToFit="1"/>
    </xf>
    <xf numFmtId="0" fontId="3" fillId="2" borderId="6"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96" xfId="0" applyFont="1" applyFill="1" applyBorder="1" applyAlignment="1">
      <alignment horizontal="center" vertical="center"/>
    </xf>
    <xf numFmtId="0" fontId="8" fillId="0" borderId="4" xfId="0" applyFont="1" applyBorder="1" applyAlignment="1">
      <alignment horizontal="center" vertical="center" shrinkToFit="1"/>
    </xf>
    <xf numFmtId="0" fontId="8" fillId="0" borderId="39" xfId="0" applyFont="1" applyBorder="1" applyAlignment="1">
      <alignment horizontal="center" vertical="center" shrinkToFit="1"/>
    </xf>
    <xf numFmtId="0" fontId="8" fillId="0" borderId="102" xfId="0" applyFont="1" applyBorder="1" applyAlignment="1">
      <alignment horizontal="center" vertical="center" shrinkToFit="1"/>
    </xf>
    <xf numFmtId="0" fontId="8" fillId="0" borderId="100" xfId="0" applyFont="1" applyBorder="1" applyAlignment="1">
      <alignment horizontal="center" vertical="center" shrinkToFit="1"/>
    </xf>
    <xf numFmtId="0" fontId="8" fillId="0" borderId="35" xfId="0" applyFont="1" applyBorder="1" applyAlignment="1">
      <alignment horizontal="center" vertical="center" shrinkToFit="1"/>
    </xf>
    <xf numFmtId="0" fontId="3" fillId="0" borderId="76" xfId="0" applyFont="1" applyBorder="1" applyAlignment="1">
      <alignment horizontal="center" vertical="center"/>
    </xf>
    <xf numFmtId="0" fontId="3" fillId="0" borderId="79" xfId="0" applyFont="1" applyBorder="1" applyAlignment="1">
      <alignment horizontal="center" vertical="center"/>
    </xf>
    <xf numFmtId="0" fontId="3" fillId="0" borderId="78" xfId="0" applyFont="1" applyBorder="1" applyAlignment="1">
      <alignment horizontal="left" vertical="center"/>
    </xf>
    <xf numFmtId="0" fontId="3" fillId="0" borderId="79" xfId="0" applyFont="1" applyBorder="1" applyAlignment="1">
      <alignment horizontal="left" vertical="center"/>
    </xf>
    <xf numFmtId="0" fontId="3" fillId="0" borderId="62" xfId="0" applyFont="1" applyBorder="1" applyAlignment="1">
      <alignment horizontal="left" vertical="center"/>
    </xf>
    <xf numFmtId="0" fontId="3" fillId="0" borderId="81" xfId="0" applyFont="1" applyBorder="1" applyAlignment="1">
      <alignment horizontal="left" vertical="center"/>
    </xf>
    <xf numFmtId="0" fontId="3" fillId="0" borderId="84" xfId="0" applyFont="1" applyBorder="1" applyAlignment="1">
      <alignment horizontal="left" vertical="center"/>
    </xf>
    <xf numFmtId="0" fontId="3" fillId="0" borderId="56" xfId="0" applyFont="1" applyBorder="1" applyAlignment="1">
      <alignment horizontal="left" vertical="center"/>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3" fillId="0" borderId="119" xfId="0" applyFont="1" applyBorder="1" applyAlignment="1">
      <alignment horizontal="left" vertical="center"/>
    </xf>
  </cellXfs>
  <cellStyles count="6">
    <cellStyle name="ハイパーリンク" xfId="4" builtinId="8"/>
    <cellStyle name="標準" xfId="0" builtinId="0"/>
    <cellStyle name="標準 2" xfId="1" xr:uid="{DB0135E1-F614-4226-A56C-32E1209991F1}"/>
    <cellStyle name="標準 3" xfId="2" xr:uid="{17E027D8-1B04-42BE-A2DA-D10B1A39E066}"/>
    <cellStyle name="標準 4" xfId="3" xr:uid="{37FA599D-3B5C-4191-BCA1-276487772D3C}"/>
    <cellStyle name="標準 5" xfId="5" xr:uid="{11A30960-B3CB-4D29-9283-2DFDF04039B4}"/>
  </cellStyles>
  <dxfs count="41">
    <dxf>
      <fill>
        <patternFill>
          <bgColor theme="0" tint="-0.24994659260841701"/>
        </patternFill>
      </fill>
    </dxf>
    <dxf>
      <fill>
        <patternFill>
          <bgColor theme="0" tint="-0.24994659260841701"/>
        </patternFill>
      </fill>
    </dxf>
    <dxf>
      <fill>
        <patternFill>
          <bgColor rgb="FFFFC000"/>
        </patternFill>
      </fill>
    </dxf>
    <dxf>
      <fill>
        <patternFill patternType="solid">
          <fgColor rgb="FFC5E0B3"/>
          <bgColor theme="7" tint="0.79998168889431442"/>
        </patternFill>
      </fill>
    </dxf>
    <dxf>
      <fill>
        <patternFill patternType="solid">
          <fgColor rgb="FFC5E0B3"/>
          <bgColor theme="7" tint="0.79998168889431442"/>
        </patternFill>
      </fill>
    </dxf>
    <dxf>
      <fill>
        <patternFill>
          <bgColor rgb="FFFFC000"/>
        </patternFill>
      </fill>
    </dxf>
    <dxf>
      <fill>
        <patternFill patternType="solid">
          <fgColor rgb="FFC5E0B3"/>
          <bgColor theme="7" tint="0.79998168889431442"/>
        </patternFill>
      </fill>
    </dxf>
    <dxf>
      <fill>
        <patternFill patternType="solid">
          <fgColor rgb="FFC5E0B3"/>
          <bgColor theme="7" tint="0.79998168889431442"/>
        </patternFill>
      </fill>
    </dxf>
    <dxf>
      <fill>
        <patternFill patternType="solid">
          <fgColor rgb="FFC5E0B3"/>
          <bgColor theme="7" tint="0.79998168889431442"/>
        </patternFill>
      </fill>
    </dxf>
    <dxf>
      <fill>
        <patternFill patternType="solid">
          <fgColor rgb="FFC5E0B3"/>
          <bgColor theme="7" tint="0.79998168889431442"/>
        </patternFill>
      </fill>
    </dxf>
    <dxf>
      <fill>
        <patternFill patternType="solid">
          <fgColor rgb="FFC5E0B3"/>
          <bgColor theme="7" tint="0.79998168889431442"/>
        </patternFill>
      </fill>
    </dxf>
    <dxf>
      <font>
        <color theme="1"/>
      </font>
      <fill>
        <patternFill patternType="solid">
          <fgColor theme="9" tint="0.59996337778862885"/>
          <bgColor theme="7" tint="0.79998168889431442"/>
        </patternFill>
      </fill>
    </dxf>
    <dxf>
      <fill>
        <patternFill patternType="solid">
          <fgColor rgb="FFC5E0B3"/>
          <bgColor theme="7" tint="0.79998168889431442"/>
        </patternFill>
      </fill>
    </dxf>
    <dxf>
      <fill>
        <patternFill>
          <bgColor theme="9" tint="0.59996337778862885"/>
        </patternFill>
      </fill>
    </dxf>
    <dxf>
      <fill>
        <patternFill>
          <bgColor theme="9" tint="0.59996337778862885"/>
        </patternFill>
      </fill>
    </dxf>
    <dxf>
      <font>
        <color rgb="FFC5E0B3"/>
      </font>
      <fill>
        <patternFill>
          <fgColor rgb="FFC5E0B3"/>
          <bgColor rgb="FFC5E0B3"/>
        </patternFill>
      </fill>
    </dxf>
    <dxf>
      <font>
        <color rgb="FFC5E0B3"/>
      </font>
      <fill>
        <patternFill patternType="solid">
          <fgColor rgb="FFC5E0B3"/>
          <bgColor rgb="FFC5E0B3"/>
        </patternFill>
      </fill>
    </dxf>
    <dxf>
      <fill>
        <patternFill>
          <bgColor theme="9" tint="0.59996337778862885"/>
        </patternFill>
      </fill>
    </dxf>
    <dxf>
      <fill>
        <patternFill>
          <bgColor theme="9" tint="0.59996337778862885"/>
        </patternFill>
      </fill>
    </dxf>
    <dxf>
      <font>
        <color rgb="FFC5E0B3"/>
      </font>
      <fill>
        <patternFill patternType="solid">
          <fgColor rgb="FFC5E0B3"/>
          <bgColor rgb="FFC5E0B3"/>
        </patternFill>
      </fill>
    </dxf>
    <dxf>
      <font>
        <color rgb="FFC5E0B3"/>
      </font>
      <fill>
        <patternFill>
          <fgColor rgb="FFC5E0B3"/>
          <bgColor rgb="FFC5E0B3"/>
        </patternFill>
      </fill>
    </dxf>
    <dxf>
      <fill>
        <patternFill patternType="solid">
          <fgColor rgb="FFC5E0B3"/>
          <bgColor rgb="FFC5E0B3"/>
        </patternFill>
      </fill>
    </dxf>
    <dxf>
      <font>
        <color rgb="FFC5E0B3"/>
      </font>
      <fill>
        <patternFill patternType="solid">
          <fgColor rgb="FFC5E0B3"/>
          <bgColor rgb="FFC5E0B3"/>
        </patternFill>
      </fill>
    </dxf>
    <dxf>
      <font>
        <color rgb="FFC5E0B3"/>
      </font>
      <fill>
        <patternFill patternType="solid">
          <fgColor rgb="FFC5E0B3"/>
          <bgColor rgb="FFC5E0B3"/>
        </patternFill>
      </fill>
    </dxf>
    <dxf>
      <font>
        <color rgb="FFC5E0B3"/>
      </font>
      <fill>
        <patternFill patternType="solid">
          <fgColor rgb="FFC5E0B3"/>
          <bgColor rgb="FFC5E0B3"/>
        </patternFill>
      </fill>
    </dxf>
    <dxf>
      <font>
        <color rgb="FFC5E0B3"/>
      </font>
      <fill>
        <patternFill patternType="solid">
          <fgColor rgb="FFC5E0B3"/>
          <bgColor rgb="FFC5E0B3"/>
        </patternFill>
      </fill>
    </dxf>
    <dxf>
      <font>
        <color rgb="FFC5E0B3"/>
      </font>
      <fill>
        <patternFill patternType="solid">
          <fgColor rgb="FFC5E0B3"/>
          <bgColor rgb="FFC5E0B3"/>
        </patternFill>
      </fill>
    </dxf>
    <dxf>
      <font>
        <color rgb="FFC5E0B3"/>
      </font>
      <fill>
        <patternFill patternType="solid">
          <fgColor rgb="FFC5E0B3"/>
          <bgColor rgb="FFC5E0B3"/>
        </patternFill>
      </fill>
    </dxf>
    <dxf>
      <font>
        <color rgb="FFC5E0B3"/>
      </font>
      <fill>
        <patternFill patternType="solid">
          <fgColor rgb="FFC5E0B3"/>
          <bgColor rgb="FFC5E0B3"/>
        </patternFill>
      </fill>
    </dxf>
    <dxf>
      <fill>
        <patternFill>
          <bgColor theme="0" tint="-0.24994659260841701"/>
        </patternFill>
      </fill>
    </dxf>
    <dxf>
      <fill>
        <patternFill>
          <bgColor theme="0" tint="-0.24994659260841701"/>
        </patternFill>
      </fill>
    </dxf>
    <dxf>
      <fill>
        <patternFill patternType="solid">
          <fgColor rgb="FFC5E0B3"/>
          <bgColor theme="7" tint="0.79998168889431442"/>
        </patternFill>
      </fill>
    </dxf>
    <dxf>
      <fill>
        <patternFill patternType="solid">
          <fgColor rgb="FFC5E0B3"/>
          <bgColor theme="7" tint="0.79998168889431442"/>
        </patternFill>
      </fill>
    </dxf>
    <dxf>
      <fill>
        <patternFill>
          <bgColor rgb="FFFFC000"/>
        </patternFill>
      </fill>
    </dxf>
    <dxf>
      <fill>
        <patternFill patternType="solid">
          <fgColor rgb="FFC5E0B3"/>
          <bgColor theme="7" tint="0.79998168889431442"/>
        </patternFill>
      </fill>
    </dxf>
    <dxf>
      <fill>
        <patternFill patternType="solid">
          <fgColor rgb="FFC5E0B3"/>
          <bgColor theme="7" tint="0.79998168889431442"/>
        </patternFill>
      </fill>
    </dxf>
    <dxf>
      <fill>
        <patternFill patternType="solid">
          <fgColor rgb="FFC5E0B3"/>
          <bgColor theme="7" tint="0.79998168889431442"/>
        </patternFill>
      </fill>
    </dxf>
    <dxf>
      <fill>
        <patternFill patternType="solid">
          <fgColor rgb="FFC5E0B3"/>
          <bgColor theme="7" tint="0.79998168889431442"/>
        </patternFill>
      </fill>
    </dxf>
    <dxf>
      <fill>
        <patternFill patternType="solid">
          <fgColor rgb="FFC5E0B3"/>
          <bgColor theme="7" tint="0.79998168889431442"/>
        </patternFill>
      </fill>
    </dxf>
    <dxf>
      <font>
        <color theme="1"/>
      </font>
      <fill>
        <patternFill patternType="solid">
          <fgColor theme="9" tint="0.59996337778862885"/>
          <bgColor theme="7" tint="0.79998168889431442"/>
        </patternFill>
      </fill>
    </dxf>
    <dxf>
      <fill>
        <patternFill patternType="solid">
          <fgColor rgb="FFC5E0B3"/>
          <bgColor theme="7" tint="0.79998168889431442"/>
        </patternFill>
      </fill>
    </dxf>
  </dxfs>
  <tableStyles count="0" defaultTableStyle="TableStyleMedium2" defaultPivotStyle="PivotStyleLight16"/>
  <colors>
    <mruColors>
      <color rgb="FFC5E0B3"/>
      <color rgb="FFF2F2F2"/>
      <color rgb="FFFF5050"/>
      <color rgb="FFFF3300"/>
      <color rgb="FF0000FF"/>
      <color rgb="FFCB5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55" Type="http://schemas.openxmlformats.org/officeDocument/2006/relationships/styles" Target="styles.xml"/><Relationship Id="rId59" Type="http://schemas.openxmlformats.org/officeDocument/2006/relationships/customXml" Target="../customXml/item2.xml"/><Relationship Id="rId2" Type="http://schemas.openxmlformats.org/officeDocument/2006/relationships/worksheet" Target="worksheets/sheet2.xml"/><Relationship Id="rId54" Type="http://schemas.openxmlformats.org/officeDocument/2006/relationships/theme" Target="theme/theme1.xml"/><Relationship Id="rId1" Type="http://schemas.openxmlformats.org/officeDocument/2006/relationships/worksheet" Target="worksheets/sheet1.xml"/><Relationship Id="rId53" Type="http://customschemas.google.com/relationships/workbookmetadata" Target="metadata"/><Relationship Id="rId58" Type="http://schemas.openxmlformats.org/officeDocument/2006/relationships/customXml" Target="../customXml/item1.xml"/><Relationship Id="rId5" Type="http://schemas.openxmlformats.org/officeDocument/2006/relationships/externalLink" Target="externalLinks/externalLink1.xml"/><Relationship Id="rId57" Type="http://schemas.openxmlformats.org/officeDocument/2006/relationships/calcChain" Target="calcChain.xml"/><Relationship Id="rId60" Type="http://schemas.openxmlformats.org/officeDocument/2006/relationships/customXml" Target="../customXml/item3.xml"/><Relationship Id="rId4" Type="http://schemas.openxmlformats.org/officeDocument/2006/relationships/worksheet" Target="worksheets/sheet4.xml"/><Relationship Id="rId56"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41</xdr:col>
      <xdr:colOff>59839</xdr:colOff>
      <xdr:row>27</xdr:row>
      <xdr:rowOff>7620</xdr:rowOff>
    </xdr:from>
    <xdr:to>
      <xdr:col>74</xdr:col>
      <xdr:colOff>46729</xdr:colOff>
      <xdr:row>31</xdr:row>
      <xdr:rowOff>235324</xdr:rowOff>
    </xdr:to>
    <xdr:sp macro="" textlink="">
      <xdr:nvSpPr>
        <xdr:cNvPr id="2" name="吹き出し: 角を丸めた四角形 1">
          <a:extLst>
            <a:ext uri="{FF2B5EF4-FFF2-40B4-BE49-F238E27FC236}">
              <a16:creationId xmlns:a16="http://schemas.microsoft.com/office/drawing/2014/main" id="{4D4BBF94-8F9C-4CD1-AEAA-FB2AC6A6E229}"/>
            </a:ext>
          </a:extLst>
        </xdr:cNvPr>
        <xdr:cNvSpPr/>
      </xdr:nvSpPr>
      <xdr:spPr>
        <a:xfrm>
          <a:off x="6951457" y="6876826"/>
          <a:ext cx="5657066" cy="1617233"/>
        </a:xfrm>
        <a:prstGeom prst="wedgeRoundRectCallout">
          <a:avLst>
            <a:gd name="adj1" fmla="val -65452"/>
            <a:gd name="adj2" fmla="val 56314"/>
            <a:gd name="adj3" fmla="val 16667"/>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貴社のご担当者様の情報です。</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a:latin typeface="游ゴシック" panose="020B0400000000000000" pitchFamily="50" charset="-128"/>
              <a:ea typeface="游ゴシック" panose="020B0400000000000000" pitchFamily="50" charset="-128"/>
            </a:rPr>
            <a:t>分析結果をメールもしくは</a:t>
          </a:r>
          <a:r>
            <a:rPr kumimoji="1" lang="en-US" altLang="ja-JP" sz="1600" b="1">
              <a:latin typeface="游ゴシック" panose="020B0400000000000000" pitchFamily="50" charset="-128"/>
              <a:ea typeface="游ゴシック" panose="020B0400000000000000" pitchFamily="50" charset="-128"/>
            </a:rPr>
            <a:t>FAX</a:t>
          </a:r>
          <a:r>
            <a:rPr kumimoji="1" lang="ja-JP" altLang="en-US" sz="1600" b="1">
              <a:latin typeface="游ゴシック" panose="020B0400000000000000" pitchFamily="50" charset="-128"/>
              <a:ea typeface="游ゴシック" panose="020B0400000000000000" pitchFamily="50" charset="-128"/>
            </a:rPr>
            <a:t>にて速報いたします。</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a:latin typeface="游ゴシック" panose="020B0400000000000000" pitchFamily="50" charset="-128"/>
              <a:ea typeface="游ゴシック" panose="020B0400000000000000" pitchFamily="50" charset="-128"/>
            </a:rPr>
            <a:t>メールをご希望の場合はメールアドレスを、</a:t>
          </a:r>
          <a:endParaRPr kumimoji="1" lang="en-US" altLang="ja-JP" sz="1600" b="1">
            <a:latin typeface="游ゴシック" panose="020B0400000000000000" pitchFamily="50" charset="-128"/>
            <a:ea typeface="游ゴシック" panose="020B0400000000000000" pitchFamily="50" charset="-128"/>
          </a:endParaRPr>
        </a:p>
        <a:p>
          <a:pPr algn="l"/>
          <a:r>
            <a:rPr kumimoji="1" lang="en-US" altLang="ja-JP" sz="1600" b="1">
              <a:latin typeface="游ゴシック" panose="020B0400000000000000" pitchFamily="50" charset="-128"/>
              <a:ea typeface="游ゴシック" panose="020B0400000000000000" pitchFamily="50" charset="-128"/>
            </a:rPr>
            <a:t>FAX</a:t>
          </a:r>
          <a:r>
            <a:rPr kumimoji="1" lang="ja-JP" altLang="en-US" sz="1600" b="1">
              <a:latin typeface="游ゴシック" panose="020B0400000000000000" pitchFamily="50" charset="-128"/>
              <a:ea typeface="游ゴシック" panose="020B0400000000000000" pitchFamily="50" charset="-128"/>
            </a:rPr>
            <a:t>をご希望の場合は</a:t>
          </a:r>
          <a:r>
            <a:rPr kumimoji="1" lang="en-US" altLang="ja-JP" sz="1600" b="1">
              <a:latin typeface="游ゴシック" panose="020B0400000000000000" pitchFamily="50" charset="-128"/>
              <a:ea typeface="游ゴシック" panose="020B0400000000000000" pitchFamily="50" charset="-128"/>
            </a:rPr>
            <a:t>FAX</a:t>
          </a:r>
          <a:r>
            <a:rPr kumimoji="1" lang="ja-JP" altLang="en-US" sz="1600" b="1">
              <a:latin typeface="游ゴシック" panose="020B0400000000000000" pitchFamily="50" charset="-128"/>
              <a:ea typeface="游ゴシック" panose="020B0400000000000000" pitchFamily="50" charset="-128"/>
            </a:rPr>
            <a:t>番号を必ずご記入下さい。</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twoCellAnchor>
    <xdr:from>
      <xdr:col>42</xdr:col>
      <xdr:colOff>223</xdr:colOff>
      <xdr:row>47</xdr:row>
      <xdr:rowOff>2913</xdr:rowOff>
    </xdr:from>
    <xdr:to>
      <xdr:col>66</xdr:col>
      <xdr:colOff>76536</xdr:colOff>
      <xdr:row>50</xdr:row>
      <xdr:rowOff>245581</xdr:rowOff>
    </xdr:to>
    <xdr:sp macro="" textlink="">
      <xdr:nvSpPr>
        <xdr:cNvPr id="3" name="吹き出し: 角を丸めた四角形 2">
          <a:extLst>
            <a:ext uri="{FF2B5EF4-FFF2-40B4-BE49-F238E27FC236}">
              <a16:creationId xmlns:a16="http://schemas.microsoft.com/office/drawing/2014/main" id="{D2886CD2-FF4D-46F4-B61C-39B17560D629}"/>
            </a:ext>
          </a:extLst>
        </xdr:cNvPr>
        <xdr:cNvSpPr/>
      </xdr:nvSpPr>
      <xdr:spPr>
        <a:xfrm>
          <a:off x="7059929" y="12878472"/>
          <a:ext cx="4233695" cy="926227"/>
        </a:xfrm>
        <a:prstGeom prst="wedgeRoundRectCallout">
          <a:avLst>
            <a:gd name="adj1" fmla="val -72213"/>
            <a:gd name="adj2" fmla="val -5240"/>
            <a:gd name="adj3" fmla="val 16667"/>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報告書に印字される宛名です。</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a:latin typeface="游ゴシック" panose="020B0400000000000000" pitchFamily="50" charset="-128"/>
              <a:ea typeface="游ゴシック" panose="020B0400000000000000" pitchFamily="50" charset="-128"/>
            </a:rPr>
            <a:t>提出先や用途に合わせてご指定ください。</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twoCellAnchor>
    <xdr:from>
      <xdr:col>42</xdr:col>
      <xdr:colOff>223</xdr:colOff>
      <xdr:row>50</xdr:row>
      <xdr:rowOff>321160</xdr:rowOff>
    </xdr:from>
    <xdr:to>
      <xdr:col>67</xdr:col>
      <xdr:colOff>447</xdr:colOff>
      <xdr:row>55</xdr:row>
      <xdr:rowOff>233194</xdr:rowOff>
    </xdr:to>
    <xdr:sp macro="" textlink="">
      <xdr:nvSpPr>
        <xdr:cNvPr id="4" name="吹き出し: 角を丸めた四角形 3">
          <a:extLst>
            <a:ext uri="{FF2B5EF4-FFF2-40B4-BE49-F238E27FC236}">
              <a16:creationId xmlns:a16="http://schemas.microsoft.com/office/drawing/2014/main" id="{1C3EA6E9-17F5-445C-B1E0-EE8F95234E0B}"/>
            </a:ext>
          </a:extLst>
        </xdr:cNvPr>
        <xdr:cNvSpPr/>
      </xdr:nvSpPr>
      <xdr:spPr>
        <a:xfrm>
          <a:off x="7059929" y="13880278"/>
          <a:ext cx="4325694" cy="1279151"/>
        </a:xfrm>
        <a:prstGeom prst="wedgeRoundRectCallout">
          <a:avLst>
            <a:gd name="adj1" fmla="val -82826"/>
            <a:gd name="adj2" fmla="val -1145"/>
            <a:gd name="adj3" fmla="val 16667"/>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分析完了後に試料の返却をご要望の場合、</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a:latin typeface="游ゴシック" panose="020B0400000000000000" pitchFamily="50" charset="-128"/>
              <a:ea typeface="游ゴシック" panose="020B0400000000000000" pitchFamily="50" charset="-128"/>
            </a:rPr>
            <a:t>報告書と共に貴社にご返送いたします。</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a:latin typeface="游ゴシック" panose="020B0400000000000000" pitchFamily="50" charset="-128"/>
              <a:ea typeface="游ゴシック" panose="020B0400000000000000" pitchFamily="50" charset="-128"/>
            </a:rPr>
            <a:t>通常は約</a:t>
          </a:r>
          <a:r>
            <a:rPr kumimoji="1" lang="en-US" altLang="ja-JP" sz="1600" b="1">
              <a:latin typeface="游ゴシック" panose="020B0400000000000000" pitchFamily="50" charset="-128"/>
              <a:ea typeface="游ゴシック" panose="020B0400000000000000" pitchFamily="50" charset="-128"/>
            </a:rPr>
            <a:t>1</a:t>
          </a:r>
          <a:r>
            <a:rPr kumimoji="1" lang="ja-JP" altLang="en-US" sz="1600" b="1">
              <a:latin typeface="游ゴシック" panose="020B0400000000000000" pitchFamily="50" charset="-128"/>
              <a:ea typeface="游ゴシック" panose="020B0400000000000000" pitchFamily="50" charset="-128"/>
            </a:rPr>
            <a:t>か月保管後に廃棄いたします。</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twoCellAnchor>
    <xdr:from>
      <xdr:col>56</xdr:col>
      <xdr:colOff>132341</xdr:colOff>
      <xdr:row>59</xdr:row>
      <xdr:rowOff>250116</xdr:rowOff>
    </xdr:from>
    <xdr:to>
      <xdr:col>119</xdr:col>
      <xdr:colOff>190500</xdr:colOff>
      <xdr:row>65</xdr:row>
      <xdr:rowOff>22412</xdr:rowOff>
    </xdr:to>
    <xdr:sp macro="" textlink="">
      <xdr:nvSpPr>
        <xdr:cNvPr id="5" name="吹き出し: 角を丸めた四角形 4">
          <a:extLst>
            <a:ext uri="{FF2B5EF4-FFF2-40B4-BE49-F238E27FC236}">
              <a16:creationId xmlns:a16="http://schemas.microsoft.com/office/drawing/2014/main" id="{C5379207-7935-465B-A4C3-E088213004E7}"/>
            </a:ext>
          </a:extLst>
        </xdr:cNvPr>
        <xdr:cNvSpPr/>
      </xdr:nvSpPr>
      <xdr:spPr>
        <a:xfrm>
          <a:off x="9668547" y="16465028"/>
          <a:ext cx="5246482" cy="1296296"/>
        </a:xfrm>
        <a:prstGeom prst="wedgeRoundRectCallout">
          <a:avLst>
            <a:gd name="adj1" fmla="val -74537"/>
            <a:gd name="adj2" fmla="val 71354"/>
            <a:gd name="adj3" fmla="val 16667"/>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定性</a:t>
          </a:r>
          <a:r>
            <a:rPr kumimoji="1" lang="en-US" altLang="ja-JP" sz="1600" b="1">
              <a:latin typeface="游ゴシック" panose="020B0400000000000000" pitchFamily="50" charset="-128"/>
              <a:ea typeface="游ゴシック" panose="020B0400000000000000" pitchFamily="50" charset="-128"/>
            </a:rPr>
            <a:t>…</a:t>
          </a:r>
          <a:r>
            <a:rPr kumimoji="1" lang="ja-JP" altLang="en-US" sz="1600" b="1">
              <a:latin typeface="游ゴシック" panose="020B0400000000000000" pitchFamily="50" charset="-128"/>
              <a:ea typeface="游ゴシック" panose="020B0400000000000000" pitchFamily="50" charset="-128"/>
            </a:rPr>
            <a:t>石綿が含有しているかどうかの判定</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a:latin typeface="游ゴシック" panose="020B0400000000000000" pitchFamily="50" charset="-128"/>
              <a:ea typeface="游ゴシック" panose="020B0400000000000000" pitchFamily="50" charset="-128"/>
            </a:rPr>
            <a:t>定性</a:t>
          </a:r>
          <a:r>
            <a:rPr kumimoji="1" lang="en-US" altLang="ja-JP" sz="1600" b="1">
              <a:latin typeface="游ゴシック" panose="020B0400000000000000" pitchFamily="50" charset="-128"/>
              <a:ea typeface="游ゴシック" panose="020B0400000000000000" pitchFamily="50" charset="-128"/>
            </a:rPr>
            <a:t>+</a:t>
          </a:r>
          <a:r>
            <a:rPr kumimoji="1" lang="ja-JP" altLang="en-US" sz="1600" b="1">
              <a:latin typeface="游ゴシック" panose="020B0400000000000000" pitchFamily="50" charset="-128"/>
              <a:ea typeface="游ゴシック" panose="020B0400000000000000" pitchFamily="50" charset="-128"/>
            </a:rPr>
            <a:t>定量</a:t>
          </a:r>
          <a:r>
            <a:rPr kumimoji="1" lang="en-US" altLang="ja-JP" sz="1600" b="1">
              <a:latin typeface="游ゴシック" panose="020B0400000000000000" pitchFamily="50" charset="-128"/>
              <a:ea typeface="游ゴシック" panose="020B0400000000000000" pitchFamily="50" charset="-128"/>
            </a:rPr>
            <a:t>…</a:t>
          </a:r>
          <a:r>
            <a:rPr kumimoji="1" lang="ja-JP" altLang="en-US" sz="1600" b="1">
              <a:latin typeface="游ゴシック" panose="020B0400000000000000" pitchFamily="50" charset="-128"/>
              <a:ea typeface="游ゴシック" panose="020B0400000000000000" pitchFamily="50" charset="-128"/>
            </a:rPr>
            <a:t>石綿含有の場合、濃度まで分析</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a:latin typeface="游ゴシック" panose="020B0400000000000000" pitchFamily="50" charset="-128"/>
              <a:ea typeface="游ゴシック" panose="020B0400000000000000" pitchFamily="50" charset="-128"/>
            </a:rPr>
            <a:t>特にご指示が無ければ「定性」にて受付いたします。</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twoCellAnchor>
    <xdr:from>
      <xdr:col>66</xdr:col>
      <xdr:colOff>60062</xdr:colOff>
      <xdr:row>73</xdr:row>
      <xdr:rowOff>246306</xdr:rowOff>
    </xdr:from>
    <xdr:to>
      <xdr:col>122</xdr:col>
      <xdr:colOff>67235</xdr:colOff>
      <xdr:row>77</xdr:row>
      <xdr:rowOff>132118</xdr:rowOff>
    </xdr:to>
    <xdr:sp macro="" textlink="">
      <xdr:nvSpPr>
        <xdr:cNvPr id="6" name="吹き出し: 角を丸めた四角形 5">
          <a:extLst>
            <a:ext uri="{FF2B5EF4-FFF2-40B4-BE49-F238E27FC236}">
              <a16:creationId xmlns:a16="http://schemas.microsoft.com/office/drawing/2014/main" id="{383943C5-D873-4789-865A-60DD7C370F08}"/>
            </a:ext>
          </a:extLst>
        </xdr:cNvPr>
        <xdr:cNvSpPr/>
      </xdr:nvSpPr>
      <xdr:spPr>
        <a:xfrm>
          <a:off x="11277150" y="20338453"/>
          <a:ext cx="6472967" cy="1275341"/>
        </a:xfrm>
        <a:prstGeom prst="wedgeRoundRectCallout">
          <a:avLst>
            <a:gd name="adj1" fmla="val -66673"/>
            <a:gd name="adj2" fmla="val -54689"/>
            <a:gd name="adj3" fmla="val 16667"/>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補足情報等ございましたら、こちらにご記入ください。</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a:latin typeface="游ゴシック" panose="020B0400000000000000" pitchFamily="50" charset="-128"/>
              <a:ea typeface="游ゴシック" panose="020B0400000000000000" pitchFamily="50" charset="-128"/>
            </a:rPr>
            <a:t>例）・</a:t>
          </a:r>
          <a:r>
            <a:rPr kumimoji="1" lang="en-US" altLang="ja-JP" sz="1600" b="1">
              <a:latin typeface="游ゴシック" panose="020B0400000000000000" pitchFamily="50" charset="-128"/>
              <a:ea typeface="游ゴシック" panose="020B0400000000000000" pitchFamily="50" charset="-128"/>
            </a:rPr>
            <a:t>No3</a:t>
          </a:r>
          <a:r>
            <a:rPr kumimoji="1" lang="ja-JP" altLang="en-US" sz="1600" b="1">
              <a:latin typeface="游ゴシック" panose="020B0400000000000000" pitchFamily="50" charset="-128"/>
              <a:ea typeface="游ゴシック" panose="020B0400000000000000" pitchFamily="50" charset="-128"/>
            </a:rPr>
            <a:t>のみ特急納期でお願いします。</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a:latin typeface="游ゴシック" panose="020B0400000000000000" pitchFamily="50" charset="-128"/>
              <a:ea typeface="游ゴシック" panose="020B0400000000000000" pitchFamily="50" charset="-128"/>
            </a:rPr>
            <a:t>　　・報告書は上記とは別住所：▲▲市▲▲番地に送って下さい。</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5</xdr:col>
      <xdr:colOff>94328</xdr:colOff>
      <xdr:row>19</xdr:row>
      <xdr:rowOff>174810</xdr:rowOff>
    </xdr:to>
    <xdr:pic>
      <xdr:nvPicPr>
        <xdr:cNvPr id="2" name="図 1">
          <a:extLst>
            <a:ext uri="{FF2B5EF4-FFF2-40B4-BE49-F238E27FC236}">
              <a16:creationId xmlns:a16="http://schemas.microsoft.com/office/drawing/2014/main" id="{23A68A5B-07D5-4A12-9E20-18826891DC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914400"/>
          <a:ext cx="2532728" cy="3603810"/>
        </a:xfrm>
        <a:prstGeom prst="rect">
          <a:avLst/>
        </a:prstGeom>
        <a:ln>
          <a:solidFill>
            <a:sysClr val="windowText" lastClr="000000"/>
          </a:solidFill>
        </a:ln>
      </xdr:spPr>
    </xdr:pic>
    <xdr:clientData/>
  </xdr:twoCellAnchor>
  <xdr:twoCellAnchor editAs="oneCell">
    <xdr:from>
      <xdr:col>1</xdr:col>
      <xdr:colOff>0</xdr:colOff>
      <xdr:row>25</xdr:row>
      <xdr:rowOff>0</xdr:rowOff>
    </xdr:from>
    <xdr:to>
      <xdr:col>5</xdr:col>
      <xdr:colOff>97656</xdr:colOff>
      <xdr:row>40</xdr:row>
      <xdr:rowOff>174810</xdr:rowOff>
    </xdr:to>
    <xdr:pic>
      <xdr:nvPicPr>
        <xdr:cNvPr id="3" name="図 2">
          <a:extLst>
            <a:ext uri="{FF2B5EF4-FFF2-40B4-BE49-F238E27FC236}">
              <a16:creationId xmlns:a16="http://schemas.microsoft.com/office/drawing/2014/main" id="{DB4F9AF9-76FF-47F2-908C-D8F04B0C45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5715000"/>
          <a:ext cx="2536056" cy="3603810"/>
        </a:xfrm>
        <a:prstGeom prst="rect">
          <a:avLst/>
        </a:prstGeom>
        <a:ln>
          <a:solidFill>
            <a:sysClr val="windowText" lastClr="000000"/>
          </a:solidFill>
        </a:ln>
      </xdr:spPr>
    </xdr:pic>
    <xdr:clientData/>
  </xdr:twoCellAnchor>
  <xdr:twoCellAnchor editAs="oneCell">
    <xdr:from>
      <xdr:col>6</xdr:col>
      <xdr:colOff>0</xdr:colOff>
      <xdr:row>25</xdr:row>
      <xdr:rowOff>0</xdr:rowOff>
    </xdr:from>
    <xdr:to>
      <xdr:col>10</xdr:col>
      <xdr:colOff>97656</xdr:colOff>
      <xdr:row>40</xdr:row>
      <xdr:rowOff>174810</xdr:rowOff>
    </xdr:to>
    <xdr:pic>
      <xdr:nvPicPr>
        <xdr:cNvPr id="4" name="図 3">
          <a:extLst>
            <a:ext uri="{FF2B5EF4-FFF2-40B4-BE49-F238E27FC236}">
              <a16:creationId xmlns:a16="http://schemas.microsoft.com/office/drawing/2014/main" id="{9FD1DDD7-D44C-4D15-9878-F43CA75E48F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57600" y="5715000"/>
          <a:ext cx="2536056" cy="3603810"/>
        </a:xfrm>
        <a:prstGeom prst="rect">
          <a:avLst/>
        </a:prstGeom>
        <a:ln>
          <a:solidFill>
            <a:sysClr val="windowText" lastClr="000000"/>
          </a:solid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22823;&#26481;&#29872;&#22659;&#31185;&#23398;\&#21463;&#20184;&#34920;_100&#26908;&#20307;ver.1.3.2.xlsx" TargetMode="External"/><Relationship Id="rId1" Type="http://schemas.openxmlformats.org/officeDocument/2006/relationships/externalLinkPath" Target="file:///L:\&#22823;&#26481;&#29872;&#22659;&#31185;&#23398;\&#21463;&#20184;&#34920;_100&#26908;&#20307;ver.1.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受付表"/>
      <sheetName val="送付書"/>
      <sheetName val="受付表 (記入例)"/>
      <sheetName val="速報・報告書見本"/>
    </sheetNames>
    <sheetDataSet>
      <sheetData sheetId="0"/>
      <sheetData sheetId="1"/>
      <sheetData sheetId="2"/>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asbestos_info@daitou-e.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asbestos_info@daitou-e.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DW1010"/>
  <sheetViews>
    <sheetView showGridLines="0" tabSelected="1" zoomScale="85" zoomScaleNormal="85" workbookViewId="0"/>
  </sheetViews>
  <sheetFormatPr defaultColWidth="14.44140625" defaultRowHeight="15" customHeight="1"/>
  <cols>
    <col min="1" max="49" width="2.5546875" style="1" customWidth="1"/>
    <col min="50" max="50" width="4.33203125" style="1" customWidth="1"/>
    <col min="51" max="80" width="2.5546875" style="1" customWidth="1"/>
    <col min="81" max="113" width="2.5546875" style="1" hidden="1" customWidth="1"/>
    <col min="114" max="115" width="27.6640625" style="10" hidden="1" customWidth="1"/>
    <col min="116" max="116" width="13.88671875" style="10" hidden="1" customWidth="1"/>
    <col min="117" max="118" width="14.44140625" style="10" hidden="1" customWidth="1"/>
    <col min="119" max="122" width="14.44140625" style="10"/>
    <col min="123" max="16384" width="14.44140625" style="1"/>
  </cols>
  <sheetData>
    <row r="1" spans="2:122" ht="33" customHeight="1">
      <c r="B1" s="7" t="s">
        <v>113</v>
      </c>
      <c r="C1" s="8"/>
      <c r="D1" s="8"/>
      <c r="E1" s="8"/>
      <c r="F1" s="8"/>
      <c r="G1" s="8"/>
      <c r="H1" s="8"/>
      <c r="I1" s="8"/>
      <c r="J1" s="8"/>
      <c r="K1" s="8"/>
      <c r="L1" s="8"/>
      <c r="M1" s="8"/>
      <c r="N1" s="8"/>
      <c r="O1" s="8"/>
      <c r="P1" s="8"/>
      <c r="Q1" s="8"/>
      <c r="R1" s="8"/>
      <c r="S1" s="8"/>
      <c r="T1" s="8"/>
      <c r="V1" s="8"/>
      <c r="W1" s="8"/>
      <c r="X1" s="8"/>
      <c r="Y1" s="9"/>
      <c r="AA1" s="8"/>
      <c r="AB1" s="8"/>
      <c r="AC1" s="8"/>
      <c r="AD1" s="8"/>
      <c r="AE1" s="8"/>
      <c r="AF1" s="8"/>
      <c r="AG1" s="8"/>
      <c r="AH1" s="8"/>
      <c r="AI1" s="8"/>
      <c r="BB1" s="43" t="s">
        <v>129</v>
      </c>
    </row>
    <row r="2" spans="2:122" ht="18" customHeight="1">
      <c r="B2" s="11"/>
      <c r="C2" s="11"/>
      <c r="D2" s="11"/>
      <c r="E2" s="11"/>
      <c r="F2" s="11"/>
      <c r="G2" s="11"/>
      <c r="H2" s="11"/>
      <c r="I2" s="11"/>
      <c r="J2" s="11"/>
      <c r="K2" s="11"/>
      <c r="L2" s="11"/>
      <c r="M2" s="11"/>
      <c r="N2" s="11"/>
      <c r="O2" s="11"/>
      <c r="P2" s="11"/>
      <c r="Q2" s="11"/>
      <c r="R2" s="11"/>
      <c r="S2" s="11"/>
      <c r="T2" s="11"/>
      <c r="U2" s="11"/>
      <c r="V2" s="11"/>
    </row>
    <row r="3" spans="2:122" ht="28.95" customHeight="1">
      <c r="B3" s="8" t="s">
        <v>52</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row>
    <row r="4" spans="2:122" ht="19.95" customHeight="1">
      <c r="B4" s="60"/>
      <c r="C4" s="61"/>
      <c r="D4" s="62" t="s">
        <v>29</v>
      </c>
      <c r="E4" s="62"/>
      <c r="F4" s="62"/>
      <c r="G4" s="62"/>
      <c r="H4" s="62"/>
      <c r="I4" s="62"/>
      <c r="J4" s="62"/>
      <c r="K4" s="62"/>
      <c r="L4" s="62"/>
      <c r="M4" s="62"/>
      <c r="N4" s="62"/>
      <c r="O4" s="62"/>
      <c r="P4" s="62"/>
      <c r="Q4" s="62"/>
      <c r="R4" s="62"/>
      <c r="S4" s="62"/>
      <c r="T4" s="62"/>
      <c r="U4" s="62"/>
      <c r="V4" s="60"/>
      <c r="W4" s="60"/>
      <c r="X4" s="60"/>
      <c r="Y4" s="60"/>
      <c r="Z4" s="63"/>
      <c r="AA4" s="63"/>
      <c r="AB4" s="63"/>
      <c r="AC4" s="63"/>
      <c r="AD4" s="63"/>
      <c r="AE4" s="63"/>
      <c r="AF4" s="63"/>
      <c r="AG4" s="63"/>
      <c r="AH4" s="11"/>
      <c r="AI4" s="11"/>
    </row>
    <row r="5" spans="2:122" ht="19.95" customHeight="1">
      <c r="B5" s="61"/>
      <c r="C5" s="61"/>
      <c r="D5" s="62"/>
      <c r="E5" s="62" t="s">
        <v>51</v>
      </c>
      <c r="F5" s="61"/>
      <c r="G5" s="61"/>
      <c r="H5" s="64"/>
      <c r="I5" s="64"/>
      <c r="J5" s="65" t="s">
        <v>47</v>
      </c>
      <c r="K5" s="61"/>
      <c r="L5" s="61"/>
      <c r="M5" s="61"/>
      <c r="N5" s="61"/>
      <c r="O5" s="61"/>
      <c r="P5" s="62"/>
      <c r="Q5" s="62"/>
      <c r="R5" s="62"/>
      <c r="S5" s="62"/>
      <c r="T5" s="62"/>
      <c r="U5" s="66"/>
      <c r="V5" s="67"/>
      <c r="W5" s="67"/>
      <c r="X5" s="67"/>
      <c r="Y5" s="67"/>
      <c r="Z5" s="67"/>
      <c r="AA5" s="67"/>
      <c r="AB5" s="67"/>
      <c r="AC5" s="67"/>
      <c r="AD5" s="67"/>
      <c r="AE5" s="67"/>
      <c r="AF5" s="67"/>
      <c r="AG5" s="67"/>
      <c r="AH5" s="14"/>
      <c r="AI5" s="14"/>
      <c r="AJ5" s="14"/>
      <c r="AK5" s="14"/>
      <c r="AL5" s="14"/>
      <c r="AM5" s="14"/>
      <c r="AN5" s="14"/>
    </row>
    <row r="6" spans="2:122" ht="19.95" customHeight="1">
      <c r="B6" s="62"/>
      <c r="C6" s="62"/>
      <c r="D6" s="62"/>
      <c r="E6" s="62" t="s">
        <v>0</v>
      </c>
      <c r="F6" s="62"/>
      <c r="G6" s="62"/>
      <c r="H6" s="64"/>
      <c r="I6" s="61"/>
      <c r="J6" s="68" t="s">
        <v>30</v>
      </c>
      <c r="K6" s="61"/>
      <c r="L6" s="61"/>
      <c r="M6" s="61"/>
      <c r="N6" s="61"/>
      <c r="O6" s="61"/>
      <c r="P6" s="62"/>
      <c r="Q6" s="61"/>
      <c r="R6" s="61"/>
      <c r="S6" s="61"/>
      <c r="T6" s="61"/>
      <c r="U6" s="68"/>
      <c r="V6" s="68"/>
      <c r="W6" s="68"/>
      <c r="X6" s="68"/>
      <c r="Y6" s="68"/>
      <c r="Z6" s="68"/>
      <c r="AA6" s="68"/>
      <c r="AB6" s="68"/>
      <c r="AC6" s="68"/>
      <c r="AD6" s="68"/>
      <c r="AE6" s="68"/>
      <c r="AF6" s="68"/>
      <c r="AG6" s="68"/>
      <c r="AH6" s="15"/>
      <c r="AI6" s="15"/>
      <c r="AJ6" s="15"/>
      <c r="AK6" s="15"/>
      <c r="AL6" s="15"/>
      <c r="AM6" s="15"/>
      <c r="AN6" s="15"/>
    </row>
    <row r="7" spans="2:122" ht="19.95" customHeight="1">
      <c r="B7" s="62"/>
      <c r="C7" s="62"/>
      <c r="D7" s="62"/>
      <c r="E7" s="62" t="s">
        <v>53</v>
      </c>
      <c r="F7" s="62"/>
      <c r="G7" s="62"/>
      <c r="H7" s="64"/>
      <c r="I7" s="61"/>
      <c r="J7" s="68"/>
      <c r="K7" s="61"/>
      <c r="L7" s="61"/>
      <c r="M7" s="62" t="s">
        <v>112</v>
      </c>
      <c r="N7" s="61"/>
      <c r="O7" s="61"/>
      <c r="P7" s="62"/>
      <c r="Q7" s="61"/>
      <c r="R7" s="61"/>
      <c r="S7" s="61"/>
      <c r="T7" s="61"/>
      <c r="U7" s="68"/>
      <c r="V7" s="68"/>
      <c r="W7" s="68"/>
      <c r="X7" s="68"/>
      <c r="Y7" s="68"/>
      <c r="Z7" s="68"/>
      <c r="AA7" s="68"/>
      <c r="AB7" s="68"/>
      <c r="AC7" s="68"/>
      <c r="AD7" s="68"/>
      <c r="AE7" s="68"/>
      <c r="AF7" s="68"/>
      <c r="AG7" s="68"/>
      <c r="AH7" s="15"/>
      <c r="AI7" s="15"/>
      <c r="AJ7" s="15"/>
      <c r="AK7" s="15"/>
      <c r="AL7" s="15"/>
      <c r="AM7" s="15"/>
      <c r="AN7" s="15"/>
    </row>
    <row r="8" spans="2:122" ht="19.95" customHeight="1">
      <c r="B8" s="62"/>
      <c r="C8" s="62"/>
      <c r="D8" s="62"/>
      <c r="E8" s="62"/>
      <c r="F8" s="62"/>
      <c r="G8" s="62"/>
      <c r="H8" s="64"/>
      <c r="I8" s="61"/>
      <c r="J8" s="68"/>
      <c r="K8" s="61"/>
      <c r="L8" s="61"/>
      <c r="M8" s="62" t="s">
        <v>54</v>
      </c>
      <c r="N8" s="61"/>
      <c r="O8" s="61"/>
      <c r="P8" s="62"/>
      <c r="Q8" s="61"/>
      <c r="R8" s="61"/>
      <c r="S8" s="61"/>
      <c r="T8" s="61"/>
      <c r="U8" s="68"/>
      <c r="V8" s="68"/>
      <c r="W8" s="68"/>
      <c r="X8" s="68"/>
      <c r="Y8" s="68"/>
      <c r="Z8" s="68"/>
      <c r="AA8" s="68"/>
      <c r="AB8" s="68"/>
      <c r="AC8" s="68"/>
      <c r="AD8" s="68"/>
      <c r="AE8" s="68"/>
      <c r="AF8" s="68"/>
      <c r="AG8" s="68"/>
      <c r="AH8" s="15"/>
      <c r="AI8" s="15"/>
      <c r="AJ8" s="15"/>
      <c r="AK8" s="15"/>
      <c r="AL8" s="15"/>
      <c r="AM8" s="15"/>
      <c r="AN8" s="15"/>
    </row>
    <row r="9" spans="2:122" ht="18" customHeight="1">
      <c r="B9" s="16"/>
      <c r="C9" s="16"/>
      <c r="D9" s="16"/>
      <c r="E9" s="16"/>
      <c r="F9" s="16"/>
      <c r="G9" s="16"/>
      <c r="H9" s="16"/>
      <c r="I9" s="17"/>
      <c r="J9" s="17"/>
      <c r="K9" s="17"/>
      <c r="L9" s="17"/>
      <c r="M9" s="17"/>
      <c r="N9" s="17"/>
      <c r="O9" s="17"/>
      <c r="P9" s="17"/>
      <c r="Q9" s="17"/>
      <c r="R9" s="17"/>
      <c r="S9" s="17"/>
      <c r="T9" s="17"/>
      <c r="U9" s="17"/>
      <c r="V9" s="17"/>
      <c r="W9" s="17"/>
      <c r="X9" s="17"/>
      <c r="Y9" s="17"/>
      <c r="Z9" s="11"/>
      <c r="AA9" s="11"/>
      <c r="AB9" s="11"/>
      <c r="AC9" s="11"/>
      <c r="AD9" s="11"/>
      <c r="AE9" s="11"/>
      <c r="AF9" s="11"/>
      <c r="AG9" s="11"/>
      <c r="AH9" s="11"/>
      <c r="AI9" s="11"/>
    </row>
    <row r="10" spans="2:122" ht="28.95" customHeight="1">
      <c r="B10" s="8" t="s">
        <v>104</v>
      </c>
      <c r="C10" s="8"/>
      <c r="D10" s="8"/>
      <c r="E10" s="8"/>
      <c r="F10" s="8"/>
      <c r="G10" s="8"/>
      <c r="H10" s="8"/>
      <c r="I10" s="8"/>
      <c r="J10" s="8"/>
      <c r="K10" s="8"/>
      <c r="L10" s="8"/>
      <c r="M10" s="8"/>
      <c r="N10" s="8"/>
      <c r="O10" s="17"/>
      <c r="P10" s="17"/>
      <c r="Q10" s="17"/>
      <c r="R10" s="17"/>
      <c r="S10" s="17"/>
      <c r="T10" s="17"/>
      <c r="U10" s="17"/>
      <c r="V10" s="17"/>
      <c r="W10" s="17"/>
      <c r="X10" s="17"/>
      <c r="Y10" s="17"/>
      <c r="Z10" s="11"/>
      <c r="AA10" s="11"/>
      <c r="AB10" s="11"/>
      <c r="AC10" s="11"/>
      <c r="AD10" s="11"/>
      <c r="AE10" s="11"/>
      <c r="AF10" s="11"/>
      <c r="AG10" s="11"/>
      <c r="AH10" s="11"/>
      <c r="AI10" s="11"/>
    </row>
    <row r="11" spans="2:122" ht="18" customHeight="1">
      <c r="B11" s="18"/>
      <c r="C11" s="39" t="s">
        <v>114</v>
      </c>
      <c r="D11" s="18"/>
      <c r="E11" s="18"/>
      <c r="F11" s="18"/>
      <c r="G11" s="18"/>
      <c r="H11" s="18"/>
      <c r="I11" s="18"/>
      <c r="J11" s="18"/>
      <c r="K11" s="18"/>
      <c r="L11" s="18"/>
      <c r="M11" s="18"/>
      <c r="N11" s="17"/>
      <c r="O11" s="17"/>
      <c r="P11" s="17"/>
      <c r="Q11" s="17"/>
      <c r="R11" s="17"/>
      <c r="S11" s="17"/>
      <c r="T11" s="69"/>
      <c r="U11" s="12"/>
      <c r="V11" s="13"/>
      <c r="W11" s="11"/>
      <c r="X11" s="39" t="s">
        <v>127</v>
      </c>
      <c r="AB11" s="11"/>
      <c r="AE11" s="11"/>
      <c r="AF11" s="11"/>
      <c r="AG11" s="11"/>
      <c r="AH11" s="11"/>
      <c r="DI11" s="10"/>
      <c r="DR11" s="1"/>
    </row>
    <row r="12" spans="2:122" ht="18" customHeight="1">
      <c r="B12" s="18"/>
      <c r="C12" s="39" t="s">
        <v>55</v>
      </c>
      <c r="D12" s="18"/>
      <c r="E12" s="18"/>
      <c r="F12" s="18"/>
      <c r="G12" s="18"/>
      <c r="H12" s="18"/>
      <c r="I12" s="18"/>
      <c r="J12" s="18"/>
      <c r="K12" s="18"/>
      <c r="L12" s="18"/>
      <c r="M12" s="18"/>
      <c r="N12" s="17"/>
      <c r="O12" s="17"/>
      <c r="P12" s="17"/>
      <c r="Q12" s="17"/>
      <c r="R12" s="17"/>
      <c r="S12" s="17"/>
      <c r="T12" s="17"/>
      <c r="U12" s="17"/>
      <c r="V12" s="17"/>
      <c r="W12" s="17"/>
      <c r="X12" s="17"/>
      <c r="Y12" s="11"/>
      <c r="AA12" s="19"/>
      <c r="AB12" s="11"/>
      <c r="AC12" s="11"/>
      <c r="AD12" s="11"/>
      <c r="AE12" s="11"/>
      <c r="AF12" s="11"/>
      <c r="AG12" s="11"/>
      <c r="AH12" s="11"/>
      <c r="DI12" s="10"/>
      <c r="DR12" s="1"/>
    </row>
    <row r="13" spans="2:122" ht="18" customHeight="1">
      <c r="B13" s="18"/>
      <c r="C13" s="40" t="s">
        <v>56</v>
      </c>
      <c r="D13" s="18"/>
      <c r="E13" s="18"/>
      <c r="F13" s="18"/>
      <c r="G13" s="18"/>
      <c r="H13" s="18"/>
      <c r="I13" s="18"/>
      <c r="J13" s="18"/>
      <c r="K13" s="18"/>
      <c r="L13" s="18"/>
      <c r="M13" s="18"/>
      <c r="N13" s="17"/>
      <c r="O13" s="17"/>
      <c r="P13" s="17"/>
      <c r="Q13" s="17"/>
      <c r="R13" s="17"/>
      <c r="S13" s="17"/>
      <c r="T13" s="17"/>
      <c r="U13" s="17"/>
      <c r="V13" s="17"/>
      <c r="W13" s="17"/>
      <c r="X13" s="17"/>
      <c r="Y13" s="11"/>
      <c r="Z13" s="11"/>
      <c r="AA13" s="11"/>
      <c r="AB13" s="11"/>
      <c r="AC13" s="11"/>
      <c r="AD13" s="11"/>
      <c r="AE13" s="11"/>
      <c r="AF13" s="11"/>
      <c r="AG13" s="11"/>
      <c r="AH13" s="11"/>
      <c r="DI13" s="10"/>
      <c r="DR13" s="1"/>
    </row>
    <row r="14" spans="2:122" ht="18" customHeight="1">
      <c r="B14" s="18"/>
      <c r="C14" s="41" t="s">
        <v>57</v>
      </c>
      <c r="D14" s="18"/>
      <c r="E14" s="18"/>
      <c r="F14" s="18"/>
      <c r="G14" s="18"/>
      <c r="H14" s="18"/>
      <c r="I14" s="18"/>
      <c r="J14" s="18"/>
      <c r="K14" s="18"/>
      <c r="L14" s="18"/>
      <c r="M14" s="18"/>
      <c r="N14" s="17"/>
      <c r="O14" s="17"/>
      <c r="P14" s="17"/>
      <c r="Q14" s="17"/>
      <c r="R14" s="17"/>
      <c r="S14" s="17"/>
      <c r="T14" s="17"/>
      <c r="U14" s="17"/>
      <c r="V14" s="17"/>
      <c r="W14" s="17"/>
      <c r="X14" s="17"/>
      <c r="Y14" s="11"/>
      <c r="Z14" s="11"/>
      <c r="AA14" s="11"/>
      <c r="AB14" s="11"/>
      <c r="AC14" s="11"/>
      <c r="AD14" s="11"/>
      <c r="AE14" s="11"/>
      <c r="AF14" s="11"/>
      <c r="AG14" s="11"/>
      <c r="AH14" s="11"/>
      <c r="DI14" s="10"/>
      <c r="DR14" s="1"/>
    </row>
    <row r="15" spans="2:122" ht="18" customHeight="1">
      <c r="B15" s="18"/>
      <c r="C15" s="18"/>
      <c r="D15" s="20"/>
      <c r="E15" s="18"/>
      <c r="F15" s="18"/>
      <c r="G15" s="18"/>
      <c r="H15" s="18"/>
      <c r="I15" s="18"/>
      <c r="J15" s="18"/>
      <c r="K15" s="18"/>
      <c r="L15" s="18"/>
      <c r="M15" s="18"/>
      <c r="N15" s="18"/>
      <c r="O15" s="17"/>
      <c r="P15" s="17"/>
      <c r="Q15" s="17"/>
      <c r="R15" s="17"/>
      <c r="S15" s="17"/>
      <c r="T15" s="17"/>
      <c r="U15" s="17"/>
      <c r="V15" s="17"/>
      <c r="W15" s="17"/>
      <c r="X15" s="17"/>
      <c r="Y15" s="17"/>
      <c r="Z15" s="11"/>
      <c r="AA15" s="11"/>
      <c r="AB15" s="11"/>
      <c r="AC15" s="11"/>
      <c r="AD15" s="11"/>
      <c r="AE15" s="11"/>
      <c r="AF15" s="11"/>
      <c r="AG15" s="11"/>
      <c r="AH15" s="11"/>
      <c r="AI15" s="11"/>
    </row>
    <row r="16" spans="2:122" ht="28.8">
      <c r="B16" s="155" t="s">
        <v>1</v>
      </c>
      <c r="C16" s="155"/>
      <c r="D16" s="155"/>
      <c r="E16" s="155"/>
      <c r="F16" s="155"/>
      <c r="G16" s="155"/>
      <c r="H16" s="155"/>
      <c r="I16" s="155"/>
      <c r="J16" s="155"/>
      <c r="K16" s="155"/>
      <c r="L16" s="155"/>
      <c r="M16" s="155"/>
      <c r="N16" s="155"/>
      <c r="O16" s="155"/>
      <c r="P16" s="155"/>
      <c r="Q16" s="155"/>
      <c r="R16" s="155"/>
      <c r="S16" s="155"/>
      <c r="T16" s="155"/>
      <c r="U16" s="155"/>
      <c r="V16" s="155"/>
      <c r="W16" s="155"/>
      <c r="X16" s="155"/>
      <c r="Y16" s="155"/>
    </row>
    <row r="17" spans="2:123" ht="18" customHeight="1">
      <c r="B17" s="42" t="s">
        <v>115</v>
      </c>
    </row>
    <row r="18" spans="2:123" ht="18" customHeight="1">
      <c r="B18" s="42" t="s">
        <v>106</v>
      </c>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row>
    <row r="19" spans="2:123" ht="18" customHeight="1">
      <c r="B19" s="42" t="s">
        <v>111</v>
      </c>
    </row>
    <row r="20" spans="2:123" ht="18" customHeight="1">
      <c r="B20" s="42" t="s">
        <v>79</v>
      </c>
    </row>
    <row r="21" spans="2:123" ht="18" customHeight="1">
      <c r="B21" s="42" t="s">
        <v>80</v>
      </c>
    </row>
    <row r="22" spans="2:123" ht="18" customHeight="1">
      <c r="B22" s="2"/>
      <c r="E22" s="22"/>
    </row>
    <row r="23" spans="2:123" ht="18" customHeight="1">
      <c r="B23" s="42" t="s">
        <v>58</v>
      </c>
      <c r="C23" s="2"/>
      <c r="D23" s="2"/>
    </row>
    <row r="24" spans="2:123" ht="18" customHeight="1">
      <c r="B24" s="42" t="s">
        <v>62</v>
      </c>
      <c r="E24" s="2"/>
    </row>
    <row r="25" spans="2:123" ht="18" customHeight="1">
      <c r="B25" s="42" t="s">
        <v>77</v>
      </c>
      <c r="E25" s="2"/>
    </row>
    <row r="27" spans="2:123" ht="29.4" customHeight="1" thickBot="1">
      <c r="B27" s="177" t="s">
        <v>32</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row>
    <row r="28" spans="2:123" ht="27" customHeight="1">
      <c r="C28" s="158" t="s">
        <v>63</v>
      </c>
      <c r="D28" s="159"/>
      <c r="E28" s="159"/>
      <c r="F28" s="159"/>
      <c r="G28" s="159"/>
      <c r="H28" s="159"/>
      <c r="I28" s="159"/>
      <c r="J28" s="159"/>
      <c r="K28" s="178"/>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3"/>
      <c r="AL28" s="4"/>
      <c r="AM28" s="4"/>
      <c r="AN28" s="4"/>
      <c r="AO28" s="4"/>
      <c r="AP28" s="4"/>
      <c r="AQ28" s="4"/>
      <c r="AR28" s="4"/>
      <c r="AS28" s="4"/>
      <c r="AT28" s="4"/>
      <c r="AU28" s="4"/>
      <c r="AV28" s="4"/>
      <c r="AW28" s="4"/>
      <c r="AX28" s="4"/>
      <c r="AY28" s="4"/>
      <c r="DJ28" s="1"/>
      <c r="DK28" s="1"/>
      <c r="DS28" s="10"/>
    </row>
    <row r="29" spans="2:123" ht="27" customHeight="1">
      <c r="C29" s="179" t="s">
        <v>64</v>
      </c>
      <c r="D29" s="180"/>
      <c r="E29" s="180"/>
      <c r="F29" s="180"/>
      <c r="G29" s="180"/>
      <c r="H29" s="180"/>
      <c r="I29" s="180"/>
      <c r="J29" s="180"/>
      <c r="K29" s="181"/>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8"/>
      <c r="DJ29" s="1"/>
      <c r="DK29" s="1"/>
      <c r="DS29" s="10"/>
    </row>
    <row r="30" spans="2:123" ht="27" customHeight="1">
      <c r="C30" s="179" t="s">
        <v>65</v>
      </c>
      <c r="D30" s="180"/>
      <c r="E30" s="180"/>
      <c r="F30" s="180"/>
      <c r="G30" s="180"/>
      <c r="H30" s="180"/>
      <c r="I30" s="180"/>
      <c r="J30" s="180"/>
      <c r="K30" s="181"/>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8"/>
      <c r="DJ30" s="1"/>
      <c r="DK30" s="1"/>
      <c r="DS30" s="10"/>
    </row>
    <row r="31" spans="2:123" ht="27" customHeight="1">
      <c r="C31" s="179" t="s">
        <v>144</v>
      </c>
      <c r="D31" s="180"/>
      <c r="E31" s="180"/>
      <c r="F31" s="180"/>
      <c r="G31" s="180"/>
      <c r="H31" s="180"/>
      <c r="I31" s="180"/>
      <c r="J31" s="180"/>
      <c r="K31" s="181"/>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8"/>
      <c r="DJ31" s="1"/>
      <c r="DK31" s="1"/>
      <c r="DS31" s="10"/>
    </row>
    <row r="32" spans="2:123" ht="27" customHeight="1">
      <c r="C32" s="179" t="s">
        <v>66</v>
      </c>
      <c r="D32" s="180"/>
      <c r="E32" s="180"/>
      <c r="F32" s="180"/>
      <c r="G32" s="180"/>
      <c r="H32" s="180"/>
      <c r="I32" s="180"/>
      <c r="J32" s="180"/>
      <c r="K32" s="181"/>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8"/>
      <c r="DJ32" s="1"/>
      <c r="DK32" s="1"/>
      <c r="DS32" s="10"/>
    </row>
    <row r="33" spans="2:124" ht="27" customHeight="1">
      <c r="C33" s="179" t="s">
        <v>67</v>
      </c>
      <c r="D33" s="180"/>
      <c r="E33" s="180"/>
      <c r="F33" s="180"/>
      <c r="G33" s="180"/>
      <c r="H33" s="180"/>
      <c r="I33" s="180"/>
      <c r="J33" s="180"/>
      <c r="K33" s="181"/>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8"/>
      <c r="DJ33" s="1"/>
      <c r="DK33" s="1"/>
      <c r="DS33" s="10"/>
    </row>
    <row r="34" spans="2:124" ht="27" customHeight="1">
      <c r="C34" s="140" t="s">
        <v>68</v>
      </c>
      <c r="D34" s="141"/>
      <c r="E34" s="141"/>
      <c r="F34" s="141"/>
      <c r="G34" s="141"/>
      <c r="H34" s="141"/>
      <c r="I34" s="141"/>
      <c r="J34" s="141"/>
      <c r="K34" s="142"/>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8"/>
      <c r="DJ34" s="1"/>
      <c r="DK34" s="1"/>
      <c r="DS34" s="10"/>
    </row>
    <row r="35" spans="2:124" ht="27" customHeight="1">
      <c r="C35" s="137" t="s">
        <v>148</v>
      </c>
      <c r="D35" s="138"/>
      <c r="E35" s="138"/>
      <c r="F35" s="138"/>
      <c r="G35" s="138"/>
      <c r="H35" s="138"/>
      <c r="I35" s="138"/>
      <c r="J35" s="138"/>
      <c r="K35" s="139"/>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8"/>
      <c r="DJ35" s="1"/>
      <c r="DK35" s="1"/>
      <c r="DS35" s="10"/>
    </row>
    <row r="36" spans="2:124" ht="27" customHeight="1">
      <c r="C36" s="137" t="s">
        <v>69</v>
      </c>
      <c r="D36" s="138"/>
      <c r="E36" s="138"/>
      <c r="F36" s="138"/>
      <c r="G36" s="138"/>
      <c r="H36" s="138"/>
      <c r="I36" s="138"/>
      <c r="J36" s="138"/>
      <c r="K36" s="139"/>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6"/>
      <c r="DJ36" s="1"/>
      <c r="DK36" s="1"/>
      <c r="DS36" s="10"/>
    </row>
    <row r="37" spans="2:124" ht="27" customHeight="1">
      <c r="C37" s="137" t="s">
        <v>145</v>
      </c>
      <c r="D37" s="138"/>
      <c r="E37" s="138"/>
      <c r="F37" s="138"/>
      <c r="G37" s="138"/>
      <c r="H37" s="138"/>
      <c r="I37" s="138"/>
      <c r="J37" s="138"/>
      <c r="K37" s="139"/>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6"/>
      <c r="AK37" s="43" t="s">
        <v>109</v>
      </c>
      <c r="DJ37" s="1"/>
      <c r="DK37" s="1"/>
      <c r="DS37" s="10"/>
    </row>
    <row r="38" spans="2:124" ht="27" customHeight="1" thickBot="1">
      <c r="C38" s="120" t="s">
        <v>70</v>
      </c>
      <c r="D38" s="121"/>
      <c r="E38" s="121"/>
      <c r="F38" s="121"/>
      <c r="G38" s="121"/>
      <c r="H38" s="121"/>
      <c r="I38" s="121"/>
      <c r="J38" s="121"/>
      <c r="K38" s="122"/>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4"/>
      <c r="DJ38" s="1"/>
      <c r="DK38" s="1"/>
      <c r="DS38" s="10"/>
    </row>
    <row r="39" spans="2:124" ht="18" customHeight="1"/>
    <row r="40" spans="2:124" ht="28.95" customHeight="1">
      <c r="B40" s="18" t="s">
        <v>125</v>
      </c>
      <c r="C40" s="77"/>
      <c r="D40" s="77"/>
      <c r="E40" s="77"/>
      <c r="F40" s="77"/>
      <c r="G40" s="77"/>
      <c r="H40" s="77"/>
      <c r="I40" s="77"/>
      <c r="J40" s="77"/>
      <c r="K40" s="77"/>
      <c r="L40" s="77"/>
      <c r="M40" s="77"/>
      <c r="N40" s="77"/>
      <c r="O40" s="77"/>
      <c r="P40" s="77"/>
      <c r="Q40" s="77"/>
      <c r="R40" s="77"/>
      <c r="S40" s="77"/>
      <c r="T40" s="77"/>
      <c r="U40" s="77"/>
      <c r="V40" s="77"/>
      <c r="W40" s="77"/>
      <c r="X40" s="77"/>
      <c r="Y40" s="77"/>
    </row>
    <row r="41" spans="2:124" ht="19.5" customHeight="1" thickBot="1">
      <c r="C41" s="47" t="s">
        <v>96</v>
      </c>
    </row>
    <row r="42" spans="2:124" ht="27.6" customHeight="1" thickBot="1">
      <c r="C42" s="133" t="s">
        <v>71</v>
      </c>
      <c r="D42" s="134"/>
      <c r="E42" s="134"/>
      <c r="F42" s="134"/>
      <c r="G42" s="134"/>
      <c r="H42" s="134"/>
      <c r="I42" s="134"/>
      <c r="J42" s="134"/>
      <c r="K42" s="134"/>
      <c r="L42" s="152"/>
      <c r="M42" s="153"/>
      <c r="N42" s="153"/>
      <c r="O42" s="153"/>
      <c r="P42" s="153"/>
      <c r="Q42" s="153"/>
      <c r="R42" s="153"/>
      <c r="S42" s="153"/>
      <c r="T42" s="153"/>
      <c r="U42" s="153"/>
      <c r="V42" s="153"/>
      <c r="W42" s="153"/>
      <c r="X42" s="153"/>
      <c r="Y42" s="153"/>
      <c r="Z42" s="153"/>
      <c r="AA42" s="153"/>
      <c r="AB42" s="153"/>
      <c r="AC42" s="153"/>
      <c r="AD42" s="153"/>
      <c r="AE42" s="153"/>
      <c r="AF42" s="153"/>
      <c r="AG42" s="154"/>
      <c r="AH42" s="131" t="str">
        <f>IF(L42="特急納期","別途料金が発生いたします","")</f>
        <v/>
      </c>
      <c r="AI42" s="132"/>
      <c r="AJ42" s="132"/>
      <c r="AK42" s="132"/>
      <c r="AL42" s="132"/>
      <c r="AM42" s="132"/>
      <c r="AN42" s="132"/>
      <c r="AO42" s="132"/>
      <c r="AP42" s="132"/>
      <c r="AQ42" s="132"/>
      <c r="AR42" s="132"/>
      <c r="AS42" s="132"/>
      <c r="AT42" s="132"/>
      <c r="AU42" s="23"/>
      <c r="AV42" s="23"/>
      <c r="AW42" s="23"/>
      <c r="AX42" s="23"/>
      <c r="AY42" s="23"/>
      <c r="AZ42" s="23"/>
      <c r="BA42" s="23"/>
      <c r="BB42" s="23"/>
      <c r="BC42" s="23"/>
      <c r="BD42" s="23"/>
      <c r="BE42" s="23"/>
      <c r="BF42" s="23"/>
      <c r="BG42" s="23"/>
      <c r="BH42" s="23"/>
      <c r="DJ42" s="1"/>
      <c r="DK42" s="1"/>
      <c r="DL42" s="1"/>
      <c r="DS42" s="10"/>
      <c r="DT42" s="10"/>
    </row>
    <row r="43" spans="2:124" ht="18" customHeight="1">
      <c r="B43" s="42" t="s">
        <v>107</v>
      </c>
      <c r="C43" s="43"/>
      <c r="D43" s="43"/>
      <c r="E43" s="43"/>
      <c r="Q43" s="2"/>
      <c r="AH43" s="5"/>
      <c r="DH43" s="10"/>
      <c r="DI43" s="10"/>
      <c r="DQ43" s="1"/>
      <c r="DR43" s="1"/>
    </row>
    <row r="44" spans="2:124" ht="18" customHeight="1">
      <c r="B44" s="72" t="s">
        <v>118</v>
      </c>
      <c r="C44" s="73"/>
      <c r="D44" s="73"/>
      <c r="E44" s="73"/>
      <c r="F44" s="74"/>
      <c r="G44" s="74"/>
      <c r="H44" s="74"/>
      <c r="I44" s="74"/>
      <c r="J44" s="74"/>
      <c r="K44" s="74"/>
      <c r="L44" s="74"/>
      <c r="M44" s="74"/>
      <c r="N44" s="74"/>
      <c r="O44" s="74"/>
      <c r="P44" s="74"/>
      <c r="Q44" s="75"/>
      <c r="R44" s="74"/>
      <c r="S44" s="74"/>
      <c r="T44" s="72"/>
      <c r="U44" s="74"/>
      <c r="V44" s="74"/>
      <c r="W44" s="74"/>
      <c r="X44" s="74"/>
      <c r="Y44" s="74"/>
      <c r="Z44" s="74"/>
      <c r="AA44" s="74"/>
      <c r="AB44" s="74"/>
      <c r="AC44" s="74"/>
      <c r="AD44" s="73" t="s">
        <v>119</v>
      </c>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DH44" s="10"/>
      <c r="DI44" s="10"/>
      <c r="DQ44" s="1"/>
      <c r="DR44" s="1"/>
    </row>
    <row r="45" spans="2:124" ht="18" customHeight="1">
      <c r="B45" s="72" t="s">
        <v>120</v>
      </c>
      <c r="C45" s="73"/>
      <c r="D45" s="73"/>
      <c r="E45" s="73"/>
      <c r="F45" s="74"/>
      <c r="G45" s="74"/>
      <c r="H45" s="74"/>
      <c r="I45" s="74"/>
      <c r="J45" s="74"/>
      <c r="K45" s="74"/>
      <c r="L45" s="74"/>
      <c r="M45" s="74"/>
      <c r="N45" s="74"/>
      <c r="O45" s="74"/>
      <c r="P45" s="74"/>
      <c r="Q45" s="74"/>
      <c r="R45" s="74"/>
      <c r="S45" s="74"/>
      <c r="T45" s="73"/>
      <c r="U45" s="74"/>
      <c r="V45" s="74"/>
      <c r="W45" s="74"/>
      <c r="X45" s="74"/>
      <c r="Y45" s="74"/>
      <c r="Z45" s="74"/>
      <c r="AA45" s="74"/>
      <c r="AB45" s="74"/>
      <c r="AC45" s="74"/>
      <c r="AD45" s="73" t="s">
        <v>121</v>
      </c>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DI45" s="10"/>
      <c r="DR45" s="1"/>
    </row>
    <row r="46" spans="2:124" ht="18" customHeight="1">
      <c r="B46" s="43" t="s">
        <v>149</v>
      </c>
      <c r="C46" s="43"/>
      <c r="D46" s="43"/>
      <c r="E46" s="43"/>
      <c r="DI46" s="10"/>
      <c r="DR46" s="1"/>
    </row>
    <row r="47" spans="2:124" ht="18" customHeight="1">
      <c r="B47" s="43" t="s">
        <v>150</v>
      </c>
    </row>
    <row r="48" spans="2:124" ht="18" customHeight="1"/>
    <row r="49" spans="2:127" ht="18" customHeight="1" thickBot="1">
      <c r="C49" s="47" t="s">
        <v>33</v>
      </c>
    </row>
    <row r="50" spans="2:127" ht="27.6" customHeight="1">
      <c r="C50" s="158" t="s">
        <v>72</v>
      </c>
      <c r="D50" s="159"/>
      <c r="E50" s="159"/>
      <c r="F50" s="159"/>
      <c r="G50" s="159"/>
      <c r="H50" s="159"/>
      <c r="I50" s="159"/>
      <c r="J50" s="159"/>
      <c r="K50" s="159"/>
      <c r="L50" s="126"/>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56" t="s">
        <v>3</v>
      </c>
      <c r="AJ50" s="157"/>
      <c r="BO50" s="24" t="s">
        <v>4</v>
      </c>
      <c r="BP50" s="24" t="s">
        <v>5</v>
      </c>
      <c r="DJ50" s="1"/>
      <c r="DK50" s="1"/>
      <c r="DL50" s="1"/>
      <c r="DM50" s="1"/>
      <c r="DN50" s="1"/>
      <c r="DO50" s="1"/>
      <c r="DS50" s="10"/>
      <c r="DT50" s="10"/>
      <c r="DU50" s="10"/>
      <c r="DV50" s="10"/>
      <c r="DW50" s="10"/>
    </row>
    <row r="51" spans="2:127" ht="27.6" customHeight="1" thickBot="1">
      <c r="C51" s="135" t="s">
        <v>73</v>
      </c>
      <c r="D51" s="136"/>
      <c r="E51" s="136"/>
      <c r="F51" s="136"/>
      <c r="G51" s="136"/>
      <c r="H51" s="136"/>
      <c r="I51" s="136"/>
      <c r="J51" s="136"/>
      <c r="K51" s="136"/>
      <c r="L51" s="194"/>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t="s">
        <v>143</v>
      </c>
      <c r="AJ51" s="196"/>
      <c r="AK51" s="45"/>
      <c r="AL51" s="45"/>
      <c r="AM51" s="45"/>
      <c r="AN51" s="45"/>
      <c r="AO51" s="45"/>
      <c r="AP51" s="45"/>
      <c r="AQ51" s="45"/>
      <c r="AR51" s="45"/>
      <c r="AS51" s="45"/>
      <c r="AT51" s="45"/>
      <c r="BC51" s="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DJ51" s="1"/>
      <c r="DK51" s="1"/>
      <c r="DL51" s="1"/>
      <c r="DS51" s="10"/>
      <c r="DT51" s="10"/>
    </row>
    <row r="52" spans="2:127" ht="18" customHeight="1">
      <c r="BA52" s="5"/>
      <c r="BJ52" s="24"/>
      <c r="BK52" s="24"/>
    </row>
    <row r="53" spans="2:127" ht="18" customHeight="1" thickBot="1">
      <c r="C53" s="47" t="s">
        <v>6</v>
      </c>
    </row>
    <row r="54" spans="2:127" ht="27.6" customHeight="1" thickBot="1">
      <c r="C54" s="160" t="s">
        <v>74</v>
      </c>
      <c r="D54" s="161"/>
      <c r="E54" s="161"/>
      <c r="F54" s="161"/>
      <c r="G54" s="161"/>
      <c r="H54" s="161"/>
      <c r="I54" s="161"/>
      <c r="J54" s="161"/>
      <c r="K54" s="161"/>
      <c r="L54" s="128"/>
      <c r="M54" s="129"/>
      <c r="N54" s="129"/>
      <c r="O54" s="129"/>
      <c r="P54" s="129"/>
      <c r="Q54" s="129"/>
      <c r="R54" s="129"/>
      <c r="S54" s="129"/>
      <c r="T54" s="129"/>
      <c r="U54" s="129"/>
      <c r="V54" s="129"/>
      <c r="W54" s="129"/>
      <c r="X54" s="129"/>
      <c r="Y54" s="129"/>
      <c r="Z54" s="129"/>
      <c r="AA54" s="129"/>
      <c r="AB54" s="129"/>
      <c r="AC54" s="129"/>
      <c r="AD54" s="129"/>
      <c r="AE54" s="129"/>
      <c r="AF54" s="129"/>
      <c r="AG54" s="130"/>
      <c r="AH54" s="46"/>
      <c r="AI54" s="23"/>
      <c r="AJ54" s="23"/>
      <c r="AK54" s="23"/>
      <c r="AL54" s="23"/>
      <c r="AM54" s="23"/>
      <c r="AN54" s="23"/>
      <c r="AO54" s="23"/>
      <c r="AP54" s="23"/>
      <c r="AQ54" s="23"/>
      <c r="AR54" s="23"/>
      <c r="AS54" s="23"/>
      <c r="AT54" s="23"/>
      <c r="AU54" s="23"/>
      <c r="AV54" s="23"/>
      <c r="AW54" s="23"/>
      <c r="DJ54" s="1"/>
      <c r="DK54" s="1"/>
      <c r="DL54" s="1"/>
      <c r="DS54" s="10"/>
      <c r="DT54" s="10"/>
    </row>
    <row r="55" spans="2:127" ht="18" customHeight="1"/>
    <row r="56" spans="2:127" ht="29.4" thickBot="1">
      <c r="B56" s="155" t="s">
        <v>7</v>
      </c>
      <c r="C56" s="155"/>
      <c r="D56" s="155"/>
      <c r="E56" s="155"/>
      <c r="F56" s="155"/>
      <c r="G56" s="155"/>
      <c r="H56" s="155"/>
      <c r="I56" s="155"/>
      <c r="J56" s="155"/>
      <c r="K56" s="155"/>
      <c r="L56" s="155"/>
      <c r="M56" s="155"/>
      <c r="N56" s="155"/>
      <c r="O56" s="155"/>
      <c r="P56" s="155"/>
      <c r="Q56" s="155"/>
      <c r="R56" s="155"/>
      <c r="S56" s="155"/>
      <c r="T56" s="155"/>
      <c r="U56" s="155"/>
      <c r="V56" s="155"/>
      <c r="W56" s="155"/>
      <c r="X56" s="155"/>
      <c r="Y56" s="155"/>
    </row>
    <row r="57" spans="2:127" ht="27" customHeight="1">
      <c r="C57" s="163" t="s">
        <v>75</v>
      </c>
      <c r="D57" s="164"/>
      <c r="E57" s="164"/>
      <c r="F57" s="164"/>
      <c r="G57" s="164"/>
      <c r="H57" s="164"/>
      <c r="I57" s="164"/>
      <c r="J57" s="164"/>
      <c r="K57" s="164"/>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8"/>
      <c r="DJ57" s="1"/>
      <c r="DK57" s="1"/>
      <c r="DL57" s="1"/>
      <c r="DS57" s="10"/>
      <c r="DT57" s="10"/>
    </row>
    <row r="58" spans="2:127" ht="27" customHeight="1" thickBot="1">
      <c r="C58" s="162" t="s">
        <v>146</v>
      </c>
      <c r="D58" s="121"/>
      <c r="E58" s="121"/>
      <c r="F58" s="121"/>
      <c r="G58" s="121"/>
      <c r="H58" s="121"/>
      <c r="I58" s="121"/>
      <c r="J58" s="121"/>
      <c r="K58" s="121"/>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6"/>
      <c r="DJ58" s="1"/>
      <c r="DK58" s="1"/>
      <c r="DL58" s="1"/>
      <c r="DS58" s="10"/>
      <c r="DT58" s="10"/>
    </row>
    <row r="59" spans="2:127" ht="18" customHeight="1"/>
    <row r="60" spans="2:127" ht="28.8">
      <c r="B60" s="155" t="s">
        <v>8</v>
      </c>
      <c r="C60" s="155"/>
      <c r="D60" s="155"/>
      <c r="E60" s="155"/>
      <c r="F60" s="155"/>
      <c r="G60" s="155"/>
      <c r="H60" s="155"/>
      <c r="I60" s="155"/>
      <c r="J60" s="155"/>
      <c r="K60" s="155"/>
      <c r="L60" s="155"/>
      <c r="M60" s="155"/>
      <c r="N60" s="155"/>
      <c r="O60" s="155"/>
      <c r="P60" s="155"/>
      <c r="Q60" s="155"/>
      <c r="R60" s="155"/>
      <c r="S60" s="155"/>
      <c r="T60" s="155"/>
      <c r="U60" s="155"/>
      <c r="V60" s="155"/>
      <c r="W60" s="155"/>
      <c r="X60" s="155"/>
      <c r="Y60" s="155"/>
    </row>
    <row r="61" spans="2:127" ht="18" customHeight="1">
      <c r="B61" s="43" t="s">
        <v>61</v>
      </c>
    </row>
    <row r="62" spans="2:127" ht="18" customHeight="1">
      <c r="B62" s="43" t="s">
        <v>78</v>
      </c>
    </row>
    <row r="63" spans="2:127" ht="17.399999999999999" customHeight="1">
      <c r="B63" s="44" t="s">
        <v>116</v>
      </c>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row>
    <row r="64" spans="2:127" ht="19.8">
      <c r="B64" s="70" t="s">
        <v>117</v>
      </c>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26"/>
      <c r="AS64" s="26"/>
      <c r="AT64" s="26"/>
      <c r="AU64" s="26"/>
      <c r="AV64" s="26"/>
      <c r="AW64" s="26"/>
      <c r="AX64" s="26"/>
      <c r="AZ64" s="86"/>
      <c r="BA64" s="87"/>
      <c r="BB64" s="87"/>
      <c r="BC64" s="87"/>
      <c r="BD64" s="87"/>
      <c r="BE64" s="87"/>
      <c r="BF64" s="87"/>
      <c r="BG64" s="87"/>
      <c r="BH64" s="87"/>
      <c r="BI64" s="87"/>
      <c r="BJ64" s="87"/>
      <c r="BK64" s="87"/>
      <c r="BL64" s="87"/>
      <c r="BM64" s="87"/>
      <c r="BN64" s="87"/>
      <c r="BO64" s="87"/>
      <c r="BP64" s="87"/>
      <c r="BQ64" s="87"/>
      <c r="BR64" s="87"/>
      <c r="BS64" s="87"/>
      <c r="BT64" s="87"/>
      <c r="BU64" s="87"/>
      <c r="BV64" s="87"/>
      <c r="BW64" s="87"/>
      <c r="BX64" s="87"/>
      <c r="BY64" s="87"/>
      <c r="BZ64" s="87"/>
      <c r="CA64" s="87"/>
      <c r="CB64" s="87"/>
    </row>
    <row r="65" spans="2:118" ht="19.8">
      <c r="B65" s="70" t="s">
        <v>60</v>
      </c>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26"/>
      <c r="AS65" s="26"/>
      <c r="AT65" s="26"/>
      <c r="AU65" s="26"/>
      <c r="AV65" s="26"/>
      <c r="AW65" s="26"/>
      <c r="AX65" s="26"/>
      <c r="AZ65" s="87"/>
      <c r="BA65" s="87"/>
      <c r="BB65" s="87"/>
      <c r="BC65" s="87"/>
      <c r="BD65" s="87"/>
      <c r="BE65" s="87"/>
      <c r="BF65" s="87"/>
      <c r="BG65" s="87"/>
      <c r="BH65" s="87"/>
      <c r="BI65" s="87"/>
      <c r="BJ65" s="87"/>
      <c r="BK65" s="87"/>
      <c r="BL65" s="87"/>
      <c r="BM65" s="87"/>
      <c r="BN65" s="87"/>
      <c r="BO65" s="87"/>
      <c r="BP65" s="87"/>
      <c r="BQ65" s="87"/>
      <c r="BR65" s="87"/>
      <c r="BS65" s="87"/>
      <c r="BT65" s="87"/>
      <c r="BU65" s="87"/>
      <c r="BV65" s="87"/>
      <c r="BW65" s="87"/>
      <c r="BX65" s="87"/>
      <c r="BY65" s="87"/>
      <c r="BZ65" s="87"/>
      <c r="CA65" s="87"/>
      <c r="CB65" s="87"/>
    </row>
    <row r="66" spans="2:118" ht="18" customHeight="1">
      <c r="AZ66" s="87"/>
      <c r="BA66" s="87"/>
      <c r="BB66" s="87"/>
      <c r="BC66" s="87"/>
      <c r="BD66" s="87"/>
      <c r="BE66" s="87"/>
      <c r="BF66" s="87"/>
      <c r="BG66" s="87"/>
      <c r="BH66" s="87"/>
      <c r="BI66" s="87"/>
      <c r="BJ66" s="87"/>
      <c r="BK66" s="87"/>
      <c r="BL66" s="87"/>
      <c r="BM66" s="87"/>
      <c r="BN66" s="87"/>
      <c r="BO66" s="87"/>
      <c r="BP66" s="87"/>
      <c r="BQ66" s="87"/>
      <c r="BR66" s="87"/>
      <c r="BS66" s="87"/>
      <c r="BT66" s="87"/>
      <c r="BU66" s="87"/>
      <c r="BV66" s="87"/>
      <c r="BW66" s="87"/>
      <c r="BX66" s="87"/>
      <c r="BY66" s="87"/>
      <c r="BZ66" s="87"/>
      <c r="CA66" s="87"/>
      <c r="CB66" s="87"/>
    </row>
    <row r="67" spans="2:118" ht="18" customHeight="1" thickBot="1">
      <c r="C67" s="47" t="s">
        <v>76</v>
      </c>
      <c r="AF67" s="27"/>
      <c r="AG67" s="27"/>
      <c r="AH67" s="27"/>
      <c r="AI67" s="27"/>
      <c r="AJ67" s="27"/>
      <c r="AK67" s="27"/>
      <c r="AL67" s="27"/>
      <c r="AM67" s="27"/>
      <c r="AN67" s="27"/>
      <c r="AO67" s="27"/>
      <c r="AP67" s="27"/>
      <c r="AQ67" s="27"/>
      <c r="AR67" s="27"/>
      <c r="AS67" s="27"/>
      <c r="AT67" s="27"/>
      <c r="AU67" s="117"/>
      <c r="AV67" s="117"/>
      <c r="AW67" s="117"/>
      <c r="AX67" s="117"/>
      <c r="BA67" s="48" t="s">
        <v>9</v>
      </c>
      <c r="BB67" s="49"/>
      <c r="BC67" s="49"/>
      <c r="BD67" s="49"/>
      <c r="BE67" s="49"/>
      <c r="BF67" s="49"/>
      <c r="BG67" s="2"/>
    </row>
    <row r="68" spans="2:118" ht="17.399999999999999" customHeight="1">
      <c r="B68" s="190" t="s">
        <v>10</v>
      </c>
      <c r="C68" s="191"/>
      <c r="D68" s="169" t="s">
        <v>59</v>
      </c>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1"/>
      <c r="AC68" s="169" t="s">
        <v>12</v>
      </c>
      <c r="AD68" s="170"/>
      <c r="AE68" s="170"/>
      <c r="AF68" s="170"/>
      <c r="AG68" s="170"/>
      <c r="AH68" s="170"/>
      <c r="AI68" s="170"/>
      <c r="AJ68" s="171"/>
      <c r="AK68" s="184" t="s">
        <v>48</v>
      </c>
      <c r="AL68" s="185"/>
      <c r="AM68" s="185"/>
      <c r="AN68" s="185"/>
      <c r="AO68" s="185"/>
      <c r="AP68" s="185"/>
      <c r="AQ68" s="185"/>
      <c r="AR68" s="185"/>
      <c r="AS68" s="185"/>
      <c r="AT68" s="186"/>
      <c r="AU68" s="197" t="s">
        <v>31</v>
      </c>
      <c r="AV68" s="198"/>
      <c r="AW68" s="198"/>
      <c r="AX68" s="199"/>
      <c r="AZ68" s="91" t="s">
        <v>147</v>
      </c>
      <c r="BA68" s="92"/>
      <c r="BB68" s="92"/>
      <c r="BC68" s="92"/>
      <c r="BD68" s="92"/>
      <c r="BE68" s="92"/>
      <c r="BF68" s="92"/>
      <c r="BG68" s="92"/>
      <c r="BH68" s="92"/>
      <c r="BI68" s="92"/>
      <c r="BJ68" s="92"/>
      <c r="BK68" s="92"/>
      <c r="BL68" s="92"/>
      <c r="BM68" s="92"/>
      <c r="BN68" s="92"/>
      <c r="BO68" s="92"/>
      <c r="BP68" s="92"/>
      <c r="BQ68" s="92"/>
      <c r="BR68" s="92"/>
      <c r="BS68" s="92"/>
      <c r="BT68" s="92"/>
      <c r="BU68" s="92"/>
      <c r="BV68" s="92"/>
      <c r="BW68" s="92"/>
      <c r="BX68" s="92"/>
      <c r="BY68" s="92"/>
      <c r="BZ68" s="92"/>
      <c r="CA68" s="92"/>
      <c r="CB68" s="93"/>
      <c r="DN68" s="28"/>
    </row>
    <row r="69" spans="2:118" ht="22.2" customHeight="1">
      <c r="B69" s="192"/>
      <c r="C69" s="193"/>
      <c r="D69" s="172"/>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4"/>
      <c r="AC69" s="172"/>
      <c r="AD69" s="173"/>
      <c r="AE69" s="173"/>
      <c r="AF69" s="173"/>
      <c r="AG69" s="173"/>
      <c r="AH69" s="173"/>
      <c r="AI69" s="173"/>
      <c r="AJ69" s="174"/>
      <c r="AK69" s="187"/>
      <c r="AL69" s="188"/>
      <c r="AM69" s="188"/>
      <c r="AN69" s="188"/>
      <c r="AO69" s="188"/>
      <c r="AP69" s="188"/>
      <c r="AQ69" s="188"/>
      <c r="AR69" s="188"/>
      <c r="AS69" s="188"/>
      <c r="AT69" s="189"/>
      <c r="AU69" s="200"/>
      <c r="AV69" s="200"/>
      <c r="AW69" s="200"/>
      <c r="AX69" s="201"/>
      <c r="AZ69" s="94"/>
      <c r="BA69" s="95"/>
      <c r="BB69" s="95"/>
      <c r="BC69" s="95"/>
      <c r="BD69" s="95"/>
      <c r="BE69" s="95"/>
      <c r="BF69" s="95"/>
      <c r="BG69" s="95"/>
      <c r="BH69" s="95"/>
      <c r="BI69" s="95"/>
      <c r="BJ69" s="95"/>
      <c r="BK69" s="95"/>
      <c r="BL69" s="95"/>
      <c r="BM69" s="95"/>
      <c r="BN69" s="95"/>
      <c r="BO69" s="95"/>
      <c r="BP69" s="95"/>
      <c r="BQ69" s="95"/>
      <c r="BR69" s="95"/>
      <c r="BS69" s="95"/>
      <c r="BT69" s="95"/>
      <c r="BU69" s="95"/>
      <c r="BV69" s="95"/>
      <c r="BW69" s="95"/>
      <c r="BX69" s="95"/>
      <c r="BY69" s="95"/>
      <c r="BZ69" s="95"/>
      <c r="CA69" s="95"/>
      <c r="CB69" s="96"/>
      <c r="DJ69" s="29" t="s">
        <v>14</v>
      </c>
      <c r="DK69" s="29" t="s">
        <v>81</v>
      </c>
      <c r="DL69" s="10" t="s">
        <v>15</v>
      </c>
      <c r="DM69" s="10" t="s">
        <v>43</v>
      </c>
      <c r="DN69" s="28"/>
    </row>
    <row r="70" spans="2:118" ht="27.6" customHeight="1">
      <c r="B70" s="118">
        <v>1</v>
      </c>
      <c r="C70" s="119"/>
      <c r="D70" s="123"/>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5"/>
      <c r="AC70" s="149"/>
      <c r="AD70" s="150"/>
      <c r="AE70" s="150"/>
      <c r="AF70" s="150"/>
      <c r="AG70" s="150"/>
      <c r="AH70" s="150"/>
      <c r="AI70" s="150"/>
      <c r="AJ70" s="151"/>
      <c r="AK70" s="100"/>
      <c r="AL70" s="101"/>
      <c r="AM70" s="101"/>
      <c r="AN70" s="101"/>
      <c r="AO70" s="101"/>
      <c r="AP70" s="101"/>
      <c r="AQ70" s="101"/>
      <c r="AR70" s="101"/>
      <c r="AS70" s="101"/>
      <c r="AT70" s="102"/>
      <c r="AU70" s="109"/>
      <c r="AV70" s="109"/>
      <c r="AW70" s="109"/>
      <c r="AX70" s="110"/>
      <c r="AZ70" s="94"/>
      <c r="BA70" s="95"/>
      <c r="BB70" s="95"/>
      <c r="BC70" s="95"/>
      <c r="BD70" s="95"/>
      <c r="BE70" s="95"/>
      <c r="BF70" s="95"/>
      <c r="BG70" s="95"/>
      <c r="BH70" s="95"/>
      <c r="BI70" s="95"/>
      <c r="BJ70" s="95"/>
      <c r="BK70" s="95"/>
      <c r="BL70" s="95"/>
      <c r="BM70" s="95"/>
      <c r="BN70" s="95"/>
      <c r="BO70" s="95"/>
      <c r="BP70" s="95"/>
      <c r="BQ70" s="95"/>
      <c r="BR70" s="95"/>
      <c r="BS70" s="95"/>
      <c r="BT70" s="95"/>
      <c r="BU70" s="95"/>
      <c r="BV70" s="95"/>
      <c r="BW70" s="95"/>
      <c r="BX70" s="95"/>
      <c r="BY70" s="95"/>
      <c r="BZ70" s="95"/>
      <c r="CA70" s="95"/>
      <c r="CB70" s="96"/>
      <c r="DJ70" s="50" t="str">
        <f>CONCATENATE(DJ81,DJ82,DJ83,DJ84,DJ86)</f>
        <v>報告書(定性分析)</v>
      </c>
      <c r="DK70" s="50" t="str">
        <f>CONCATENATE(DK81,DK85,DK86)</f>
        <v>速報(定性分析+一括)</v>
      </c>
      <c r="DL70" s="50" t="str">
        <f t="shared" ref="DL70:DL101" si="0">IF($CK$88="JIS A 1481 -2及び-3",IF(AU70="定性+定量","定性定量分析(-2,-3)","定性分析(-2)"),IF(AU70="定性+定量","定性定量分析","定性分析"))</f>
        <v>定性分析</v>
      </c>
      <c r="DM70" s="50" t="s">
        <v>44</v>
      </c>
      <c r="DN70" s="59"/>
    </row>
    <row r="71" spans="2:118" ht="27.75" customHeight="1">
      <c r="B71" s="118">
        <v>2</v>
      </c>
      <c r="C71" s="119"/>
      <c r="D71" s="123"/>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5"/>
      <c r="AC71" s="149"/>
      <c r="AD71" s="150"/>
      <c r="AE71" s="150"/>
      <c r="AF71" s="150"/>
      <c r="AG71" s="150"/>
      <c r="AH71" s="150"/>
      <c r="AI71" s="150"/>
      <c r="AJ71" s="151"/>
      <c r="AK71" s="100"/>
      <c r="AL71" s="101"/>
      <c r="AM71" s="101"/>
      <c r="AN71" s="101"/>
      <c r="AO71" s="101"/>
      <c r="AP71" s="101"/>
      <c r="AQ71" s="101"/>
      <c r="AR71" s="101"/>
      <c r="AS71" s="101"/>
      <c r="AT71" s="102"/>
      <c r="AU71" s="109"/>
      <c r="AV71" s="109"/>
      <c r="AW71" s="109"/>
      <c r="AX71" s="110"/>
      <c r="AZ71" s="94"/>
      <c r="BA71" s="95"/>
      <c r="BB71" s="95"/>
      <c r="BC71" s="95"/>
      <c r="BD71" s="95"/>
      <c r="BE71" s="95"/>
      <c r="BF71" s="95"/>
      <c r="BG71" s="95"/>
      <c r="BH71" s="95"/>
      <c r="BI71" s="95"/>
      <c r="BJ71" s="95"/>
      <c r="BK71" s="95"/>
      <c r="BL71" s="95"/>
      <c r="BM71" s="95"/>
      <c r="BN71" s="95"/>
      <c r="BO71" s="95"/>
      <c r="BP71" s="95"/>
      <c r="BQ71" s="95"/>
      <c r="BR71" s="95"/>
      <c r="BS71" s="95"/>
      <c r="BT71" s="95"/>
      <c r="BU71" s="95"/>
      <c r="BV71" s="95"/>
      <c r="BW71" s="95"/>
      <c r="BX71" s="95"/>
      <c r="BY71" s="95"/>
      <c r="BZ71" s="95"/>
      <c r="CA71" s="95"/>
      <c r="CB71" s="96"/>
      <c r="DL71" s="50" t="str">
        <f t="shared" si="0"/>
        <v>定性分析</v>
      </c>
    </row>
    <row r="72" spans="2:118" ht="27.75" customHeight="1">
      <c r="B72" s="118">
        <v>3</v>
      </c>
      <c r="C72" s="119"/>
      <c r="D72" s="123"/>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5"/>
      <c r="AC72" s="149"/>
      <c r="AD72" s="150"/>
      <c r="AE72" s="150"/>
      <c r="AF72" s="150"/>
      <c r="AG72" s="150"/>
      <c r="AH72" s="150"/>
      <c r="AI72" s="150"/>
      <c r="AJ72" s="151"/>
      <c r="AK72" s="100"/>
      <c r="AL72" s="101"/>
      <c r="AM72" s="101"/>
      <c r="AN72" s="101"/>
      <c r="AO72" s="101"/>
      <c r="AP72" s="101"/>
      <c r="AQ72" s="101"/>
      <c r="AR72" s="101"/>
      <c r="AS72" s="101"/>
      <c r="AT72" s="102"/>
      <c r="AU72" s="109"/>
      <c r="AV72" s="109"/>
      <c r="AW72" s="109"/>
      <c r="AX72" s="110"/>
      <c r="AZ72" s="94"/>
      <c r="BA72" s="95"/>
      <c r="BB72" s="95"/>
      <c r="BC72" s="95"/>
      <c r="BD72" s="95"/>
      <c r="BE72" s="95"/>
      <c r="BF72" s="95"/>
      <c r="BG72" s="95"/>
      <c r="BH72" s="95"/>
      <c r="BI72" s="95"/>
      <c r="BJ72" s="95"/>
      <c r="BK72" s="95"/>
      <c r="BL72" s="95"/>
      <c r="BM72" s="95"/>
      <c r="BN72" s="95"/>
      <c r="BO72" s="95"/>
      <c r="BP72" s="95"/>
      <c r="BQ72" s="95"/>
      <c r="BR72" s="95"/>
      <c r="BS72" s="95"/>
      <c r="BT72" s="95"/>
      <c r="BU72" s="95"/>
      <c r="BV72" s="95"/>
      <c r="BW72" s="95"/>
      <c r="BX72" s="95"/>
      <c r="BY72" s="95"/>
      <c r="BZ72" s="95"/>
      <c r="CA72" s="95"/>
      <c r="CB72" s="96"/>
      <c r="DL72" s="50" t="str">
        <f t="shared" si="0"/>
        <v>定性分析</v>
      </c>
    </row>
    <row r="73" spans="2:118" ht="27.75" customHeight="1" thickBot="1">
      <c r="B73" s="118">
        <v>4</v>
      </c>
      <c r="C73" s="119"/>
      <c r="D73" s="123"/>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5"/>
      <c r="AC73" s="149"/>
      <c r="AD73" s="150"/>
      <c r="AE73" s="150"/>
      <c r="AF73" s="150"/>
      <c r="AG73" s="150"/>
      <c r="AH73" s="150"/>
      <c r="AI73" s="150"/>
      <c r="AJ73" s="151"/>
      <c r="AK73" s="100"/>
      <c r="AL73" s="101"/>
      <c r="AM73" s="101"/>
      <c r="AN73" s="101"/>
      <c r="AO73" s="101"/>
      <c r="AP73" s="101"/>
      <c r="AQ73" s="101"/>
      <c r="AR73" s="101"/>
      <c r="AS73" s="101"/>
      <c r="AT73" s="102"/>
      <c r="AU73" s="109"/>
      <c r="AV73" s="109"/>
      <c r="AW73" s="109"/>
      <c r="AX73" s="110"/>
      <c r="AZ73" s="97"/>
      <c r="BA73" s="98"/>
      <c r="BB73" s="98"/>
      <c r="BC73" s="98"/>
      <c r="BD73" s="98"/>
      <c r="BE73" s="98"/>
      <c r="BF73" s="98"/>
      <c r="BG73" s="98"/>
      <c r="BH73" s="98"/>
      <c r="BI73" s="98"/>
      <c r="BJ73" s="98"/>
      <c r="BK73" s="98"/>
      <c r="BL73" s="98"/>
      <c r="BM73" s="98"/>
      <c r="BN73" s="98"/>
      <c r="BO73" s="98"/>
      <c r="BP73" s="98"/>
      <c r="BQ73" s="98"/>
      <c r="BR73" s="98"/>
      <c r="BS73" s="98"/>
      <c r="BT73" s="98"/>
      <c r="BU73" s="98"/>
      <c r="BV73" s="98"/>
      <c r="BW73" s="98"/>
      <c r="BX73" s="98"/>
      <c r="BY73" s="98"/>
      <c r="BZ73" s="98"/>
      <c r="CA73" s="98"/>
      <c r="CB73" s="99"/>
      <c r="DL73" s="50" t="str">
        <f t="shared" si="0"/>
        <v>定性分析</v>
      </c>
    </row>
    <row r="74" spans="2:118" ht="27.75" customHeight="1" thickTop="1" thickBot="1">
      <c r="B74" s="118">
        <v>5</v>
      </c>
      <c r="C74" s="119"/>
      <c r="D74" s="123"/>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5"/>
      <c r="AC74" s="149"/>
      <c r="AD74" s="150"/>
      <c r="AE74" s="150"/>
      <c r="AF74" s="150"/>
      <c r="AG74" s="150"/>
      <c r="AH74" s="150"/>
      <c r="AI74" s="150"/>
      <c r="AJ74" s="151"/>
      <c r="AK74" s="100"/>
      <c r="AL74" s="101"/>
      <c r="AM74" s="101"/>
      <c r="AN74" s="101"/>
      <c r="AO74" s="101"/>
      <c r="AP74" s="101"/>
      <c r="AQ74" s="101"/>
      <c r="AR74" s="101"/>
      <c r="AS74" s="101"/>
      <c r="AT74" s="102"/>
      <c r="AU74" s="109"/>
      <c r="AV74" s="109"/>
      <c r="AW74" s="109"/>
      <c r="AX74" s="110"/>
      <c r="CC74" s="88" t="s">
        <v>130</v>
      </c>
      <c r="CD74" s="89"/>
      <c r="CE74" s="89"/>
      <c r="CF74" s="89"/>
      <c r="CG74" s="89"/>
      <c r="CH74" s="89"/>
      <c r="CI74" s="89"/>
      <c r="CJ74" s="89"/>
      <c r="CK74" s="89"/>
      <c r="CL74" s="89"/>
      <c r="CM74" s="89"/>
      <c r="CN74" s="89"/>
      <c r="CO74" s="89"/>
      <c r="CP74" s="89"/>
      <c r="CQ74" s="89"/>
      <c r="CR74" s="89"/>
      <c r="CS74" s="89"/>
      <c r="CT74" s="89"/>
      <c r="CU74" s="89"/>
      <c r="CV74" s="89"/>
      <c r="CW74" s="89"/>
      <c r="CX74" s="89"/>
      <c r="CY74" s="89"/>
      <c r="CZ74" s="89"/>
      <c r="DA74" s="89"/>
      <c r="DB74" s="89"/>
      <c r="DC74" s="89"/>
      <c r="DD74" s="89"/>
      <c r="DE74" s="89"/>
      <c r="DF74" s="89"/>
      <c r="DG74" s="90"/>
      <c r="DL74" s="50" t="str">
        <f t="shared" si="0"/>
        <v>定性分析</v>
      </c>
    </row>
    <row r="75" spans="2:118" ht="27.75" customHeight="1" thickTop="1" thickBot="1">
      <c r="B75" s="118">
        <v>6</v>
      </c>
      <c r="C75" s="119"/>
      <c r="D75" s="123"/>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5"/>
      <c r="AC75" s="149"/>
      <c r="AD75" s="150"/>
      <c r="AE75" s="150"/>
      <c r="AF75" s="150"/>
      <c r="AG75" s="150"/>
      <c r="AH75" s="150"/>
      <c r="AI75" s="150"/>
      <c r="AJ75" s="151"/>
      <c r="AK75" s="100"/>
      <c r="AL75" s="101"/>
      <c r="AM75" s="101"/>
      <c r="AN75" s="101"/>
      <c r="AO75" s="101"/>
      <c r="AP75" s="101"/>
      <c r="AQ75" s="101"/>
      <c r="AR75" s="101"/>
      <c r="AS75" s="101"/>
      <c r="AT75" s="102"/>
      <c r="AU75" s="109"/>
      <c r="AV75" s="109"/>
      <c r="AW75" s="109"/>
      <c r="AX75" s="110"/>
      <c r="CC75" s="78"/>
      <c r="CD75" s="79" t="s">
        <v>37</v>
      </c>
      <c r="CE75" s="4"/>
      <c r="CF75" s="4"/>
      <c r="CG75" s="4"/>
      <c r="CH75" s="4"/>
      <c r="CI75" s="4"/>
      <c r="CJ75" s="4"/>
      <c r="CK75" s="4"/>
      <c r="CL75" s="4"/>
      <c r="CM75" s="4" t="s">
        <v>41</v>
      </c>
      <c r="CN75" s="4"/>
      <c r="CO75" s="4"/>
      <c r="CP75" s="4"/>
      <c r="CQ75" s="4"/>
      <c r="CR75" s="4"/>
      <c r="CS75" s="4"/>
      <c r="CT75" s="4"/>
      <c r="CU75" s="4"/>
      <c r="CV75" s="4"/>
      <c r="CW75" s="4"/>
      <c r="CX75" s="4"/>
      <c r="CY75" s="4"/>
      <c r="CZ75" s="4"/>
      <c r="DA75" s="4"/>
      <c r="DB75" s="4"/>
      <c r="DC75" s="4"/>
      <c r="DD75" s="4"/>
      <c r="DE75" s="4"/>
      <c r="DF75" s="4"/>
      <c r="DG75" s="80"/>
      <c r="DL75" s="50" t="str">
        <f t="shared" si="0"/>
        <v>定性分析</v>
      </c>
    </row>
    <row r="76" spans="2:118" ht="27.75" customHeight="1">
      <c r="B76" s="118">
        <v>7</v>
      </c>
      <c r="C76" s="119"/>
      <c r="D76" s="123"/>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5"/>
      <c r="AC76" s="149"/>
      <c r="AD76" s="150"/>
      <c r="AE76" s="150"/>
      <c r="AF76" s="150"/>
      <c r="AG76" s="150"/>
      <c r="AH76" s="150"/>
      <c r="AI76" s="150"/>
      <c r="AJ76" s="151"/>
      <c r="AK76" s="100"/>
      <c r="AL76" s="101"/>
      <c r="AM76" s="101"/>
      <c r="AN76" s="101"/>
      <c r="AO76" s="101"/>
      <c r="AP76" s="101"/>
      <c r="AQ76" s="101"/>
      <c r="AR76" s="101"/>
      <c r="AS76" s="101"/>
      <c r="AT76" s="102"/>
      <c r="AU76" s="109"/>
      <c r="AV76" s="109"/>
      <c r="AW76" s="109"/>
      <c r="AX76" s="110"/>
      <c r="CC76" s="78"/>
      <c r="CD76" s="103" t="s">
        <v>34</v>
      </c>
      <c r="CE76" s="104"/>
      <c r="CF76" s="104"/>
      <c r="CG76" s="104"/>
      <c r="CH76" s="104"/>
      <c r="CI76" s="104"/>
      <c r="CJ76" s="105"/>
      <c r="CK76" s="111"/>
      <c r="CL76" s="112"/>
      <c r="CM76" s="112"/>
      <c r="CN76" s="112"/>
      <c r="CO76" s="112"/>
      <c r="CP76" s="112"/>
      <c r="CQ76" s="112"/>
      <c r="CR76" s="112"/>
      <c r="CS76" s="112"/>
      <c r="CT76" s="112"/>
      <c r="CU76" s="112"/>
      <c r="CV76" s="112"/>
      <c r="CW76" s="112"/>
      <c r="CX76" s="112"/>
      <c r="CY76" s="112"/>
      <c r="CZ76" s="112"/>
      <c r="DA76" s="112"/>
      <c r="DB76" s="112"/>
      <c r="DC76" s="112"/>
      <c r="DD76" s="112"/>
      <c r="DE76" s="112"/>
      <c r="DF76" s="113"/>
      <c r="DG76" s="80"/>
      <c r="DL76" s="50" t="str">
        <f t="shared" si="0"/>
        <v>定性分析</v>
      </c>
    </row>
    <row r="77" spans="2:118" ht="27.75" customHeight="1">
      <c r="B77" s="118">
        <v>8</v>
      </c>
      <c r="C77" s="119"/>
      <c r="D77" s="123"/>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5"/>
      <c r="AC77" s="149"/>
      <c r="AD77" s="150"/>
      <c r="AE77" s="150"/>
      <c r="AF77" s="150"/>
      <c r="AG77" s="150"/>
      <c r="AH77" s="150"/>
      <c r="AI77" s="150"/>
      <c r="AJ77" s="151"/>
      <c r="AK77" s="100"/>
      <c r="AL77" s="101"/>
      <c r="AM77" s="101"/>
      <c r="AN77" s="101"/>
      <c r="AO77" s="101"/>
      <c r="AP77" s="101"/>
      <c r="AQ77" s="101"/>
      <c r="AR77" s="101"/>
      <c r="AS77" s="101"/>
      <c r="AT77" s="102"/>
      <c r="AU77" s="109"/>
      <c r="AV77" s="109"/>
      <c r="AW77" s="109"/>
      <c r="AX77" s="110"/>
      <c r="CC77" s="78"/>
      <c r="CD77" s="114" t="s">
        <v>35</v>
      </c>
      <c r="CE77" s="115"/>
      <c r="CF77" s="115"/>
      <c r="CG77" s="115"/>
      <c r="CH77" s="115"/>
      <c r="CI77" s="115"/>
      <c r="CJ77" s="116"/>
      <c r="CK77" s="106"/>
      <c r="CL77" s="107"/>
      <c r="CM77" s="107"/>
      <c r="CN77" s="107"/>
      <c r="CO77" s="107"/>
      <c r="CP77" s="107"/>
      <c r="CQ77" s="107"/>
      <c r="CR77" s="107"/>
      <c r="CS77" s="107"/>
      <c r="CT77" s="107"/>
      <c r="CU77" s="107"/>
      <c r="CV77" s="107"/>
      <c r="CW77" s="107"/>
      <c r="CX77" s="107"/>
      <c r="CY77" s="107"/>
      <c r="CZ77" s="107"/>
      <c r="DA77" s="107"/>
      <c r="DB77" s="107"/>
      <c r="DC77" s="107"/>
      <c r="DD77" s="107"/>
      <c r="DE77" s="107"/>
      <c r="DF77" s="108"/>
      <c r="DG77" s="80"/>
      <c r="DL77" s="50" t="str">
        <f t="shared" si="0"/>
        <v>定性分析</v>
      </c>
    </row>
    <row r="78" spans="2:118" ht="27.75" customHeight="1">
      <c r="B78" s="118">
        <v>9</v>
      </c>
      <c r="C78" s="119"/>
      <c r="D78" s="123"/>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5"/>
      <c r="AC78" s="149"/>
      <c r="AD78" s="150"/>
      <c r="AE78" s="150"/>
      <c r="AF78" s="150"/>
      <c r="AG78" s="150"/>
      <c r="AH78" s="150"/>
      <c r="AI78" s="150"/>
      <c r="AJ78" s="151"/>
      <c r="AK78" s="100"/>
      <c r="AL78" s="101"/>
      <c r="AM78" s="101"/>
      <c r="AN78" s="101"/>
      <c r="AO78" s="101"/>
      <c r="AP78" s="101"/>
      <c r="AQ78" s="101"/>
      <c r="AR78" s="101"/>
      <c r="AS78" s="101"/>
      <c r="AT78" s="102"/>
      <c r="AU78" s="109"/>
      <c r="AV78" s="109"/>
      <c r="AW78" s="109"/>
      <c r="AX78" s="110"/>
      <c r="CC78" s="78"/>
      <c r="CD78" s="114" t="s">
        <v>36</v>
      </c>
      <c r="CE78" s="115"/>
      <c r="CF78" s="115"/>
      <c r="CG78" s="115"/>
      <c r="CH78" s="115"/>
      <c r="CI78" s="115"/>
      <c r="CJ78" s="116"/>
      <c r="CK78" s="106"/>
      <c r="CL78" s="107"/>
      <c r="CM78" s="107"/>
      <c r="CN78" s="107"/>
      <c r="CO78" s="107"/>
      <c r="CP78" s="107"/>
      <c r="CQ78" s="107"/>
      <c r="CR78" s="107"/>
      <c r="CS78" s="107"/>
      <c r="CT78" s="107"/>
      <c r="CU78" s="107"/>
      <c r="CV78" s="107"/>
      <c r="CW78" s="107"/>
      <c r="CX78" s="107"/>
      <c r="CY78" s="107"/>
      <c r="CZ78" s="107"/>
      <c r="DA78" s="107"/>
      <c r="DB78" s="107"/>
      <c r="DC78" s="107"/>
      <c r="DD78" s="107"/>
      <c r="DE78" s="107"/>
      <c r="DF78" s="108"/>
      <c r="DG78" s="80"/>
      <c r="DL78" s="50" t="str">
        <f t="shared" si="0"/>
        <v>定性分析</v>
      </c>
    </row>
    <row r="79" spans="2:118" ht="27.75" customHeight="1" thickBot="1">
      <c r="B79" s="118">
        <v>10</v>
      </c>
      <c r="C79" s="119"/>
      <c r="D79" s="123"/>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5"/>
      <c r="AC79" s="149"/>
      <c r="AD79" s="150"/>
      <c r="AE79" s="150"/>
      <c r="AF79" s="150"/>
      <c r="AG79" s="150"/>
      <c r="AH79" s="150"/>
      <c r="AI79" s="150"/>
      <c r="AJ79" s="151"/>
      <c r="AK79" s="100"/>
      <c r="AL79" s="101"/>
      <c r="AM79" s="101"/>
      <c r="AN79" s="101"/>
      <c r="AO79" s="101"/>
      <c r="AP79" s="101"/>
      <c r="AQ79" s="101"/>
      <c r="AR79" s="101"/>
      <c r="AS79" s="101"/>
      <c r="AT79" s="102"/>
      <c r="AU79" s="109"/>
      <c r="AV79" s="109"/>
      <c r="AW79" s="109"/>
      <c r="AX79" s="110"/>
      <c r="CC79" s="78"/>
      <c r="CD79" s="208" t="s">
        <v>42</v>
      </c>
      <c r="CE79" s="117"/>
      <c r="CF79" s="117"/>
      <c r="CG79" s="117"/>
      <c r="CH79" s="117"/>
      <c r="CI79" s="117"/>
      <c r="CJ79" s="209"/>
      <c r="CK79" s="202"/>
      <c r="CL79" s="203"/>
      <c r="CM79" s="203"/>
      <c r="CN79" s="203"/>
      <c r="CO79" s="203"/>
      <c r="CP79" s="203"/>
      <c r="CQ79" s="203"/>
      <c r="CR79" s="203"/>
      <c r="CS79" s="203"/>
      <c r="CT79" s="203"/>
      <c r="CU79" s="203"/>
      <c r="CV79" s="203"/>
      <c r="CW79" s="203"/>
      <c r="CX79" s="203"/>
      <c r="CY79" s="203"/>
      <c r="CZ79" s="203"/>
      <c r="DA79" s="203"/>
      <c r="DB79" s="203"/>
      <c r="DC79" s="203"/>
      <c r="DD79" s="203"/>
      <c r="DE79" s="203"/>
      <c r="DF79" s="204"/>
      <c r="DG79" s="80"/>
      <c r="DJ79" s="58"/>
      <c r="DL79" s="50" t="str">
        <f t="shared" si="0"/>
        <v>定性分析</v>
      </c>
    </row>
    <row r="80" spans="2:118" ht="27.75" customHeight="1">
      <c r="B80" s="118">
        <v>11</v>
      </c>
      <c r="C80" s="119"/>
      <c r="D80" s="123"/>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5"/>
      <c r="AC80" s="149"/>
      <c r="AD80" s="150"/>
      <c r="AE80" s="150"/>
      <c r="AF80" s="150"/>
      <c r="AG80" s="150"/>
      <c r="AH80" s="150"/>
      <c r="AI80" s="150"/>
      <c r="AJ80" s="151"/>
      <c r="AK80" s="100"/>
      <c r="AL80" s="101"/>
      <c r="AM80" s="101"/>
      <c r="AN80" s="101"/>
      <c r="AO80" s="101"/>
      <c r="AP80" s="101"/>
      <c r="AQ80" s="101"/>
      <c r="AR80" s="101"/>
      <c r="AS80" s="101"/>
      <c r="AT80" s="102"/>
      <c r="AU80" s="109"/>
      <c r="AV80" s="109"/>
      <c r="AW80" s="109"/>
      <c r="AX80" s="110"/>
      <c r="CC80" s="78"/>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80"/>
      <c r="DJ80" s="58"/>
      <c r="DL80" s="50" t="str">
        <f t="shared" si="0"/>
        <v>定性分析</v>
      </c>
    </row>
    <row r="81" spans="2:116" ht="27.75" customHeight="1" thickBot="1">
      <c r="B81" s="118">
        <v>12</v>
      </c>
      <c r="C81" s="119"/>
      <c r="D81" s="123"/>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5"/>
      <c r="AC81" s="149"/>
      <c r="AD81" s="150"/>
      <c r="AE81" s="150"/>
      <c r="AF81" s="150"/>
      <c r="AG81" s="150"/>
      <c r="AH81" s="150"/>
      <c r="AI81" s="150"/>
      <c r="AJ81" s="151"/>
      <c r="AK81" s="100"/>
      <c r="AL81" s="101"/>
      <c r="AM81" s="101"/>
      <c r="AN81" s="101"/>
      <c r="AO81" s="101"/>
      <c r="AP81" s="101"/>
      <c r="AQ81" s="101"/>
      <c r="AR81" s="101"/>
      <c r="AS81" s="101"/>
      <c r="AT81" s="102"/>
      <c r="AU81" s="109"/>
      <c r="AV81" s="109"/>
      <c r="AW81" s="109"/>
      <c r="AX81" s="110"/>
      <c r="CC81" s="78"/>
      <c r="CD81" s="79" t="s">
        <v>38</v>
      </c>
      <c r="CE81" s="4"/>
      <c r="CF81" s="4"/>
      <c r="CG81" s="4"/>
      <c r="CH81" s="4"/>
      <c r="CI81" s="4"/>
      <c r="CJ81" s="4"/>
      <c r="CK81" s="4"/>
      <c r="CL81" s="4"/>
      <c r="CM81" s="4" t="s">
        <v>41</v>
      </c>
      <c r="CN81" s="4"/>
      <c r="CO81" s="4"/>
      <c r="CP81" s="4"/>
      <c r="CQ81" s="4"/>
      <c r="CR81" s="4"/>
      <c r="CS81" s="4"/>
      <c r="CT81" s="4"/>
      <c r="CU81" s="4"/>
      <c r="CV81" s="4"/>
      <c r="CW81" s="4"/>
      <c r="CX81" s="4"/>
      <c r="CY81" s="4"/>
      <c r="CZ81" s="4"/>
      <c r="DA81" s="4"/>
      <c r="DB81" s="4"/>
      <c r="DC81" s="4"/>
      <c r="DD81" s="4"/>
      <c r="DE81" s="4"/>
      <c r="DF81" s="4"/>
      <c r="DG81" s="80"/>
      <c r="DJ81" s="50" t="str">
        <f>IF(CK88="JIS A 1481 -2及び-3",IF(COUNTIF(AU70:AX129,"定性+定量")&lt;&gt;0,"報告書(定性定量分析(-2,-3)","報告書(定性分析(-2)"),IF(COUNTIF(AU70:AX129,"定性+定量")&lt;&gt;0,"報告書(定性定量分析","報告書(定性分析"))</f>
        <v>報告書(定性分析</v>
      </c>
      <c r="DK81" s="50" t="str">
        <f>IF(CK88="JIS A 1481 -2及び-3",IF(COUNTIF(AU70:AX129,"定性+定量")&lt;&gt;0,"速報(定性定量分析(-2,-3)","速報(定性分析(-2)"),IF(COUNTIF(AU70:AX129,"定性+定量")&lt;&gt;0,"速報(定性定量分析","速報(定性分析"))</f>
        <v>速報(定性分析</v>
      </c>
      <c r="DL81" s="50" t="str">
        <f t="shared" si="0"/>
        <v>定性分析</v>
      </c>
    </row>
    <row r="82" spans="2:116" ht="27.75" customHeight="1">
      <c r="B82" s="118">
        <v>13</v>
      </c>
      <c r="C82" s="119"/>
      <c r="D82" s="123"/>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5"/>
      <c r="AC82" s="149"/>
      <c r="AD82" s="150"/>
      <c r="AE82" s="150"/>
      <c r="AF82" s="150"/>
      <c r="AG82" s="150"/>
      <c r="AH82" s="150"/>
      <c r="AI82" s="150"/>
      <c r="AJ82" s="151"/>
      <c r="AK82" s="100"/>
      <c r="AL82" s="101"/>
      <c r="AM82" s="101"/>
      <c r="AN82" s="101"/>
      <c r="AO82" s="101"/>
      <c r="AP82" s="101"/>
      <c r="AQ82" s="101"/>
      <c r="AR82" s="101"/>
      <c r="AS82" s="101"/>
      <c r="AT82" s="102"/>
      <c r="AU82" s="109"/>
      <c r="AV82" s="109"/>
      <c r="AW82" s="109"/>
      <c r="AX82" s="110"/>
      <c r="CC82" s="78"/>
      <c r="CD82" s="30" t="s">
        <v>39</v>
      </c>
      <c r="CE82" s="31"/>
      <c r="CF82" s="31"/>
      <c r="CG82" s="31"/>
      <c r="CH82" s="31"/>
      <c r="CI82" s="31"/>
      <c r="CJ82" s="32"/>
      <c r="CK82" s="111"/>
      <c r="CL82" s="112"/>
      <c r="CM82" s="112"/>
      <c r="CN82" s="112"/>
      <c r="CO82" s="112"/>
      <c r="CP82" s="112"/>
      <c r="CQ82" s="112"/>
      <c r="CR82" s="112"/>
      <c r="CS82" s="112"/>
      <c r="CT82" s="112"/>
      <c r="CU82" s="112"/>
      <c r="CV82" s="112"/>
      <c r="CW82" s="112"/>
      <c r="CX82" s="112"/>
      <c r="CY82" s="112"/>
      <c r="CZ82" s="112"/>
      <c r="DA82" s="112"/>
      <c r="DB82" s="112"/>
      <c r="DC82" s="112"/>
      <c r="DD82" s="112"/>
      <c r="DE82" s="112"/>
      <c r="DF82" s="113"/>
      <c r="DG82" s="80"/>
      <c r="DJ82" s="51" t="str">
        <f>IF(CK82="有","+位置図","")</f>
        <v/>
      </c>
      <c r="DL82" s="50" t="str">
        <f t="shared" si="0"/>
        <v>定性分析</v>
      </c>
    </row>
    <row r="83" spans="2:116" ht="27.75" customHeight="1">
      <c r="B83" s="118">
        <v>14</v>
      </c>
      <c r="C83" s="119"/>
      <c r="D83" s="123"/>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5"/>
      <c r="AC83" s="149"/>
      <c r="AD83" s="150"/>
      <c r="AE83" s="150"/>
      <c r="AF83" s="150"/>
      <c r="AG83" s="150"/>
      <c r="AH83" s="150"/>
      <c r="AI83" s="150"/>
      <c r="AJ83" s="151"/>
      <c r="AK83" s="100"/>
      <c r="AL83" s="101"/>
      <c r="AM83" s="101"/>
      <c r="AN83" s="101"/>
      <c r="AO83" s="101"/>
      <c r="AP83" s="101"/>
      <c r="AQ83" s="101"/>
      <c r="AR83" s="101"/>
      <c r="AS83" s="101"/>
      <c r="AT83" s="102"/>
      <c r="AU83" s="109"/>
      <c r="AV83" s="109"/>
      <c r="AW83" s="109"/>
      <c r="AX83" s="110"/>
      <c r="CC83" s="78"/>
      <c r="CD83" s="36" t="s">
        <v>50</v>
      </c>
      <c r="CE83" s="33"/>
      <c r="CF83" s="33"/>
      <c r="CG83" s="33"/>
      <c r="CH83" s="33"/>
      <c r="CI83" s="33"/>
      <c r="CJ83" s="34"/>
      <c r="CK83" s="106"/>
      <c r="CL83" s="107"/>
      <c r="CM83" s="107"/>
      <c r="CN83" s="107"/>
      <c r="CO83" s="107"/>
      <c r="CP83" s="107"/>
      <c r="CQ83" s="107"/>
      <c r="CR83" s="107"/>
      <c r="CS83" s="107"/>
      <c r="CT83" s="107"/>
      <c r="CU83" s="107"/>
      <c r="CV83" s="107"/>
      <c r="CW83" s="107"/>
      <c r="CX83" s="107"/>
      <c r="CY83" s="107"/>
      <c r="CZ83" s="107"/>
      <c r="DA83" s="107"/>
      <c r="DB83" s="107"/>
      <c r="DC83" s="107"/>
      <c r="DD83" s="107"/>
      <c r="DE83" s="107"/>
      <c r="DF83" s="108"/>
      <c r="DG83" s="80"/>
      <c r="DJ83" s="51" t="str">
        <f>IF(CK83="有","+採取状況","")</f>
        <v/>
      </c>
      <c r="DL83" s="50" t="str">
        <f t="shared" si="0"/>
        <v>定性分析</v>
      </c>
    </row>
    <row r="84" spans="2:116" ht="27.75" customHeight="1">
      <c r="B84" s="118">
        <v>15</v>
      </c>
      <c r="C84" s="119"/>
      <c r="D84" s="123"/>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5"/>
      <c r="AC84" s="149"/>
      <c r="AD84" s="150"/>
      <c r="AE84" s="150"/>
      <c r="AF84" s="150"/>
      <c r="AG84" s="150"/>
      <c r="AH84" s="150"/>
      <c r="AI84" s="150"/>
      <c r="AJ84" s="151"/>
      <c r="AK84" s="100"/>
      <c r="AL84" s="101"/>
      <c r="AM84" s="101"/>
      <c r="AN84" s="101"/>
      <c r="AO84" s="101"/>
      <c r="AP84" s="101"/>
      <c r="AQ84" s="101"/>
      <c r="AR84" s="101"/>
      <c r="AS84" s="101"/>
      <c r="AT84" s="102"/>
      <c r="AU84" s="109"/>
      <c r="AV84" s="109"/>
      <c r="AW84" s="109"/>
      <c r="AX84" s="110"/>
      <c r="CC84" s="78"/>
      <c r="CD84" s="53" t="s">
        <v>40</v>
      </c>
      <c r="CE84" s="33"/>
      <c r="CF84" s="33"/>
      <c r="CG84" s="33"/>
      <c r="CH84" s="33"/>
      <c r="CI84" s="33"/>
      <c r="CJ84" s="34"/>
      <c r="CK84" s="106"/>
      <c r="CL84" s="107"/>
      <c r="CM84" s="107"/>
      <c r="CN84" s="107"/>
      <c r="CO84" s="107"/>
      <c r="CP84" s="107"/>
      <c r="CQ84" s="107"/>
      <c r="CR84" s="107"/>
      <c r="CS84" s="107"/>
      <c r="CT84" s="107"/>
      <c r="CU84" s="107"/>
      <c r="CV84" s="107"/>
      <c r="CW84" s="107"/>
      <c r="CX84" s="107"/>
      <c r="CY84" s="107"/>
      <c r="CZ84" s="107"/>
      <c r="DA84" s="107"/>
      <c r="DB84" s="107"/>
      <c r="DC84" s="107"/>
      <c r="DD84" s="107"/>
      <c r="DE84" s="107"/>
      <c r="DF84" s="108"/>
      <c r="DG84" s="80"/>
      <c r="DJ84" s="51" t="str">
        <f>IF(CK84="有","+資格","")</f>
        <v/>
      </c>
      <c r="DL84" s="50" t="str">
        <f t="shared" si="0"/>
        <v>定性分析</v>
      </c>
    </row>
    <row r="85" spans="2:116" ht="27.75" customHeight="1" thickBot="1">
      <c r="B85" s="118">
        <v>16</v>
      </c>
      <c r="C85" s="119"/>
      <c r="D85" s="123"/>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5"/>
      <c r="AC85" s="149"/>
      <c r="AD85" s="150"/>
      <c r="AE85" s="150"/>
      <c r="AF85" s="150"/>
      <c r="AG85" s="150"/>
      <c r="AH85" s="150"/>
      <c r="AI85" s="150"/>
      <c r="AJ85" s="151"/>
      <c r="AK85" s="100"/>
      <c r="AL85" s="101"/>
      <c r="AM85" s="101"/>
      <c r="AN85" s="101"/>
      <c r="AO85" s="101"/>
      <c r="AP85" s="101"/>
      <c r="AQ85" s="101"/>
      <c r="AR85" s="101"/>
      <c r="AS85" s="101"/>
      <c r="AT85" s="102"/>
      <c r="AU85" s="109"/>
      <c r="AV85" s="109"/>
      <c r="AW85" s="109"/>
      <c r="AX85" s="110"/>
      <c r="CC85" s="78"/>
      <c r="CD85" s="52" t="s">
        <v>101</v>
      </c>
      <c r="CE85" s="3"/>
      <c r="CF85" s="3"/>
      <c r="CG85" s="3"/>
      <c r="CH85" s="3"/>
      <c r="CI85" s="3"/>
      <c r="CJ85" s="35"/>
      <c r="CK85" s="202" t="s">
        <v>102</v>
      </c>
      <c r="CL85" s="203"/>
      <c r="CM85" s="203"/>
      <c r="CN85" s="203"/>
      <c r="CO85" s="203"/>
      <c r="CP85" s="203"/>
      <c r="CQ85" s="203"/>
      <c r="CR85" s="203"/>
      <c r="CS85" s="203"/>
      <c r="CT85" s="203"/>
      <c r="CU85" s="203"/>
      <c r="CV85" s="203"/>
      <c r="CW85" s="203"/>
      <c r="CX85" s="203"/>
      <c r="CY85" s="203"/>
      <c r="CZ85" s="203"/>
      <c r="DA85" s="203"/>
      <c r="DB85" s="203"/>
      <c r="DC85" s="203"/>
      <c r="DD85" s="203"/>
      <c r="DE85" s="203"/>
      <c r="DF85" s="204"/>
      <c r="DG85" s="80"/>
      <c r="DJ85" s="76"/>
      <c r="DK85" s="50" t="str">
        <f>IF(CK85="有","+一括","")</f>
        <v>+一括</v>
      </c>
      <c r="DL85" s="50" t="str">
        <f t="shared" si="0"/>
        <v>定性分析</v>
      </c>
    </row>
    <row r="86" spans="2:116" ht="27.75" customHeight="1">
      <c r="B86" s="118">
        <v>17</v>
      </c>
      <c r="C86" s="119"/>
      <c r="D86" s="123"/>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5"/>
      <c r="AC86" s="149"/>
      <c r="AD86" s="150"/>
      <c r="AE86" s="150"/>
      <c r="AF86" s="150"/>
      <c r="AG86" s="150"/>
      <c r="AH86" s="150"/>
      <c r="AI86" s="150"/>
      <c r="AJ86" s="151"/>
      <c r="AK86" s="100"/>
      <c r="AL86" s="101"/>
      <c r="AM86" s="101"/>
      <c r="AN86" s="101"/>
      <c r="AO86" s="101"/>
      <c r="AP86" s="101"/>
      <c r="AQ86" s="101"/>
      <c r="AR86" s="101"/>
      <c r="AS86" s="101"/>
      <c r="AT86" s="102"/>
      <c r="AU86" s="109"/>
      <c r="AV86" s="109"/>
      <c r="AW86" s="109"/>
      <c r="AX86" s="110"/>
      <c r="CC86" s="78"/>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80"/>
      <c r="DJ86" s="50" t="s">
        <v>85</v>
      </c>
      <c r="DK86" s="50" t="s">
        <v>85</v>
      </c>
      <c r="DL86" s="50" t="str">
        <f t="shared" si="0"/>
        <v>定性分析</v>
      </c>
    </row>
    <row r="87" spans="2:116" ht="27.75" customHeight="1" thickBot="1">
      <c r="B87" s="118">
        <v>18</v>
      </c>
      <c r="C87" s="119"/>
      <c r="D87" s="123"/>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5"/>
      <c r="AC87" s="149"/>
      <c r="AD87" s="150"/>
      <c r="AE87" s="150"/>
      <c r="AF87" s="150"/>
      <c r="AG87" s="150"/>
      <c r="AH87" s="150"/>
      <c r="AI87" s="150"/>
      <c r="AJ87" s="151"/>
      <c r="AK87" s="100"/>
      <c r="AL87" s="101"/>
      <c r="AM87" s="101"/>
      <c r="AN87" s="101"/>
      <c r="AO87" s="101"/>
      <c r="AP87" s="101"/>
      <c r="AQ87" s="101"/>
      <c r="AR87" s="101"/>
      <c r="AS87" s="101"/>
      <c r="AT87" s="102"/>
      <c r="AU87" s="109"/>
      <c r="AV87" s="109"/>
      <c r="AW87" s="109"/>
      <c r="AX87" s="110"/>
      <c r="CC87" s="78"/>
      <c r="CD87" s="79" t="s">
        <v>45</v>
      </c>
      <c r="CE87" s="4"/>
      <c r="CF87" s="4"/>
      <c r="CG87" s="4"/>
      <c r="CH87" s="4"/>
      <c r="CI87" s="4"/>
      <c r="CJ87" s="4"/>
      <c r="CK87" s="4"/>
      <c r="CL87" s="4"/>
      <c r="CM87" s="4" t="s">
        <v>41</v>
      </c>
      <c r="CN87" s="4"/>
      <c r="CO87" s="4"/>
      <c r="CP87" s="4"/>
      <c r="CQ87" s="4"/>
      <c r="CR87" s="4"/>
      <c r="CS87" s="4"/>
      <c r="CT87" s="4"/>
      <c r="CU87" s="4"/>
      <c r="CV87" s="4"/>
      <c r="CW87" s="4"/>
      <c r="CX87" s="4"/>
      <c r="CY87" s="4"/>
      <c r="CZ87" s="4"/>
      <c r="DA87" s="4"/>
      <c r="DB87" s="4"/>
      <c r="DC87" s="4"/>
      <c r="DD87" s="4"/>
      <c r="DE87" s="4"/>
      <c r="DF87" s="4"/>
      <c r="DG87" s="80"/>
      <c r="DL87" s="50" t="str">
        <f t="shared" si="0"/>
        <v>定性分析</v>
      </c>
    </row>
    <row r="88" spans="2:116" ht="27.75" customHeight="1">
      <c r="B88" s="118">
        <v>19</v>
      </c>
      <c r="C88" s="119"/>
      <c r="D88" s="123"/>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5"/>
      <c r="AC88" s="149"/>
      <c r="AD88" s="150"/>
      <c r="AE88" s="150"/>
      <c r="AF88" s="150"/>
      <c r="AG88" s="150"/>
      <c r="AH88" s="150"/>
      <c r="AI88" s="150"/>
      <c r="AJ88" s="151"/>
      <c r="AK88" s="100"/>
      <c r="AL88" s="101"/>
      <c r="AM88" s="101"/>
      <c r="AN88" s="101"/>
      <c r="AO88" s="101"/>
      <c r="AP88" s="101"/>
      <c r="AQ88" s="101"/>
      <c r="AR88" s="101"/>
      <c r="AS88" s="101"/>
      <c r="AT88" s="102"/>
      <c r="AU88" s="109"/>
      <c r="AV88" s="109"/>
      <c r="AW88" s="109"/>
      <c r="AX88" s="110"/>
      <c r="CC88" s="78"/>
      <c r="CD88" s="30" t="s">
        <v>46</v>
      </c>
      <c r="CE88" s="31"/>
      <c r="CF88" s="31"/>
      <c r="CG88" s="31"/>
      <c r="CH88" s="31"/>
      <c r="CI88" s="31"/>
      <c r="CJ88" s="32"/>
      <c r="CK88" s="111"/>
      <c r="CL88" s="112"/>
      <c r="CM88" s="112"/>
      <c r="CN88" s="112"/>
      <c r="CO88" s="112"/>
      <c r="CP88" s="112"/>
      <c r="CQ88" s="112"/>
      <c r="CR88" s="112"/>
      <c r="CS88" s="112"/>
      <c r="CT88" s="112"/>
      <c r="CU88" s="112"/>
      <c r="CV88" s="112"/>
      <c r="CW88" s="112"/>
      <c r="CX88" s="112"/>
      <c r="CY88" s="112"/>
      <c r="CZ88" s="112"/>
      <c r="DA88" s="112"/>
      <c r="DB88" s="112"/>
      <c r="DC88" s="112"/>
      <c r="DD88" s="112"/>
      <c r="DE88" s="112"/>
      <c r="DF88" s="113"/>
      <c r="DG88" s="80"/>
      <c r="DL88" s="50" t="str">
        <f t="shared" si="0"/>
        <v>定性分析</v>
      </c>
    </row>
    <row r="89" spans="2:116" ht="27.75" customHeight="1">
      <c r="B89" s="118">
        <v>20</v>
      </c>
      <c r="C89" s="119"/>
      <c r="D89" s="123"/>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5"/>
      <c r="AC89" s="149"/>
      <c r="AD89" s="150"/>
      <c r="AE89" s="150"/>
      <c r="AF89" s="150"/>
      <c r="AG89" s="150"/>
      <c r="AH89" s="150"/>
      <c r="AI89" s="150"/>
      <c r="AJ89" s="151"/>
      <c r="AK89" s="100"/>
      <c r="AL89" s="101"/>
      <c r="AM89" s="101"/>
      <c r="AN89" s="101"/>
      <c r="AO89" s="101"/>
      <c r="AP89" s="101"/>
      <c r="AQ89" s="101"/>
      <c r="AR89" s="101"/>
      <c r="AS89" s="101"/>
      <c r="AT89" s="102"/>
      <c r="AU89" s="109"/>
      <c r="AV89" s="109"/>
      <c r="AW89" s="109"/>
      <c r="AX89" s="110"/>
      <c r="CC89" s="78"/>
      <c r="CD89" s="54" t="s">
        <v>100</v>
      </c>
      <c r="CE89" s="55"/>
      <c r="CF89" s="55"/>
      <c r="CG89" s="56"/>
      <c r="CH89" s="55"/>
      <c r="CI89" s="55"/>
      <c r="CJ89" s="57"/>
      <c r="CK89" s="205"/>
      <c r="CL89" s="206"/>
      <c r="CM89" s="206"/>
      <c r="CN89" s="206"/>
      <c r="CO89" s="206"/>
      <c r="CP89" s="206"/>
      <c r="CQ89" s="206"/>
      <c r="CR89" s="206"/>
      <c r="CS89" s="206"/>
      <c r="CT89" s="206"/>
      <c r="CU89" s="206"/>
      <c r="CV89" s="206"/>
      <c r="CW89" s="206"/>
      <c r="CX89" s="206"/>
      <c r="CY89" s="206"/>
      <c r="CZ89" s="206"/>
      <c r="DA89" s="206"/>
      <c r="DB89" s="206"/>
      <c r="DC89" s="206"/>
      <c r="DD89" s="206"/>
      <c r="DE89" s="206"/>
      <c r="DF89" s="207"/>
      <c r="DG89" s="80"/>
      <c r="DL89" s="50" t="str">
        <f t="shared" si="0"/>
        <v>定性分析</v>
      </c>
    </row>
    <row r="90" spans="2:116" ht="27.75" customHeight="1" thickBot="1">
      <c r="B90" s="118">
        <v>21</v>
      </c>
      <c r="C90" s="119"/>
      <c r="D90" s="123"/>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5"/>
      <c r="AC90" s="149"/>
      <c r="AD90" s="150"/>
      <c r="AE90" s="150"/>
      <c r="AF90" s="150"/>
      <c r="AG90" s="150"/>
      <c r="AH90" s="150"/>
      <c r="AI90" s="150"/>
      <c r="AJ90" s="151"/>
      <c r="AK90" s="100"/>
      <c r="AL90" s="101"/>
      <c r="AM90" s="101"/>
      <c r="AN90" s="101"/>
      <c r="AO90" s="101"/>
      <c r="AP90" s="101"/>
      <c r="AQ90" s="101"/>
      <c r="AR90" s="101"/>
      <c r="AS90" s="101"/>
      <c r="AT90" s="102"/>
      <c r="AU90" s="109"/>
      <c r="AV90" s="109"/>
      <c r="AW90" s="109"/>
      <c r="AX90" s="110"/>
      <c r="CC90" s="78"/>
      <c r="CD90" s="37" t="s">
        <v>49</v>
      </c>
      <c r="CE90" s="3"/>
      <c r="CF90" s="3"/>
      <c r="CG90" s="38"/>
      <c r="CH90" s="3"/>
      <c r="CI90" s="3"/>
      <c r="CJ90" s="35"/>
      <c r="CK90" s="202"/>
      <c r="CL90" s="203"/>
      <c r="CM90" s="203"/>
      <c r="CN90" s="203"/>
      <c r="CO90" s="203"/>
      <c r="CP90" s="203"/>
      <c r="CQ90" s="203"/>
      <c r="CR90" s="203"/>
      <c r="CS90" s="203"/>
      <c r="CT90" s="203"/>
      <c r="CU90" s="203"/>
      <c r="CV90" s="203"/>
      <c r="CW90" s="203"/>
      <c r="CX90" s="203"/>
      <c r="CY90" s="203"/>
      <c r="CZ90" s="203"/>
      <c r="DA90" s="203"/>
      <c r="DB90" s="203"/>
      <c r="DC90" s="203"/>
      <c r="DD90" s="203"/>
      <c r="DE90" s="203"/>
      <c r="DF90" s="204"/>
      <c r="DG90" s="80"/>
      <c r="DL90" s="50" t="str">
        <f t="shared" si="0"/>
        <v>定性分析</v>
      </c>
    </row>
    <row r="91" spans="2:116" ht="27.75" customHeight="1" thickBot="1">
      <c r="B91" s="118">
        <v>22</v>
      </c>
      <c r="C91" s="119"/>
      <c r="D91" s="123"/>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5"/>
      <c r="AC91" s="149"/>
      <c r="AD91" s="150"/>
      <c r="AE91" s="150"/>
      <c r="AF91" s="150"/>
      <c r="AG91" s="150"/>
      <c r="AH91" s="150"/>
      <c r="AI91" s="150"/>
      <c r="AJ91" s="151"/>
      <c r="AK91" s="100"/>
      <c r="AL91" s="101"/>
      <c r="AM91" s="101"/>
      <c r="AN91" s="101"/>
      <c r="AO91" s="101"/>
      <c r="AP91" s="101"/>
      <c r="AQ91" s="101"/>
      <c r="AR91" s="101"/>
      <c r="AS91" s="101"/>
      <c r="AT91" s="102"/>
      <c r="AU91" s="109"/>
      <c r="AV91" s="109"/>
      <c r="AW91" s="109"/>
      <c r="AX91" s="110"/>
      <c r="CC91" s="81"/>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3"/>
      <c r="DL91" s="50" t="str">
        <f t="shared" si="0"/>
        <v>定性分析</v>
      </c>
    </row>
    <row r="92" spans="2:116" ht="27.75" customHeight="1" thickTop="1">
      <c r="B92" s="118">
        <v>23</v>
      </c>
      <c r="C92" s="119"/>
      <c r="D92" s="123"/>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5"/>
      <c r="AC92" s="149"/>
      <c r="AD92" s="150"/>
      <c r="AE92" s="150"/>
      <c r="AF92" s="150"/>
      <c r="AG92" s="150"/>
      <c r="AH92" s="150"/>
      <c r="AI92" s="150"/>
      <c r="AJ92" s="151"/>
      <c r="AK92" s="100"/>
      <c r="AL92" s="101"/>
      <c r="AM92" s="101"/>
      <c r="AN92" s="101"/>
      <c r="AO92" s="101"/>
      <c r="AP92" s="101"/>
      <c r="AQ92" s="101"/>
      <c r="AR92" s="101"/>
      <c r="AS92" s="101"/>
      <c r="AT92" s="102"/>
      <c r="AU92" s="109"/>
      <c r="AV92" s="109"/>
      <c r="AW92" s="109"/>
      <c r="AX92" s="110"/>
      <c r="DL92" s="50" t="str">
        <f t="shared" si="0"/>
        <v>定性分析</v>
      </c>
    </row>
    <row r="93" spans="2:116" ht="27.75" customHeight="1">
      <c r="B93" s="118">
        <v>24</v>
      </c>
      <c r="C93" s="119"/>
      <c r="D93" s="123"/>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5"/>
      <c r="AC93" s="149"/>
      <c r="AD93" s="150"/>
      <c r="AE93" s="150"/>
      <c r="AF93" s="150"/>
      <c r="AG93" s="150"/>
      <c r="AH93" s="150"/>
      <c r="AI93" s="150"/>
      <c r="AJ93" s="151"/>
      <c r="AK93" s="100"/>
      <c r="AL93" s="101"/>
      <c r="AM93" s="101"/>
      <c r="AN93" s="101"/>
      <c r="AO93" s="101"/>
      <c r="AP93" s="101"/>
      <c r="AQ93" s="101"/>
      <c r="AR93" s="101"/>
      <c r="AS93" s="101"/>
      <c r="AT93" s="102"/>
      <c r="AU93" s="109"/>
      <c r="AV93" s="109"/>
      <c r="AW93" s="109"/>
      <c r="AX93" s="110"/>
      <c r="DL93" s="50" t="str">
        <f t="shared" si="0"/>
        <v>定性分析</v>
      </c>
    </row>
    <row r="94" spans="2:116" ht="27.75" customHeight="1">
      <c r="B94" s="118">
        <v>25</v>
      </c>
      <c r="C94" s="119"/>
      <c r="D94" s="123"/>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5"/>
      <c r="AC94" s="149"/>
      <c r="AD94" s="150"/>
      <c r="AE94" s="150"/>
      <c r="AF94" s="150"/>
      <c r="AG94" s="150"/>
      <c r="AH94" s="150"/>
      <c r="AI94" s="150"/>
      <c r="AJ94" s="151"/>
      <c r="AK94" s="100"/>
      <c r="AL94" s="101"/>
      <c r="AM94" s="101"/>
      <c r="AN94" s="101"/>
      <c r="AO94" s="101"/>
      <c r="AP94" s="101"/>
      <c r="AQ94" s="101"/>
      <c r="AR94" s="101"/>
      <c r="AS94" s="101"/>
      <c r="AT94" s="102"/>
      <c r="AU94" s="109"/>
      <c r="AV94" s="109"/>
      <c r="AW94" s="109"/>
      <c r="AX94" s="110"/>
      <c r="DL94" s="50" t="str">
        <f t="shared" si="0"/>
        <v>定性分析</v>
      </c>
    </row>
    <row r="95" spans="2:116" ht="27.75" customHeight="1">
      <c r="B95" s="118">
        <v>26</v>
      </c>
      <c r="C95" s="119"/>
      <c r="D95" s="123"/>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5"/>
      <c r="AC95" s="149"/>
      <c r="AD95" s="150"/>
      <c r="AE95" s="150"/>
      <c r="AF95" s="150"/>
      <c r="AG95" s="150"/>
      <c r="AH95" s="150"/>
      <c r="AI95" s="150"/>
      <c r="AJ95" s="151"/>
      <c r="AK95" s="100"/>
      <c r="AL95" s="101"/>
      <c r="AM95" s="101"/>
      <c r="AN95" s="101"/>
      <c r="AO95" s="101"/>
      <c r="AP95" s="101"/>
      <c r="AQ95" s="101"/>
      <c r="AR95" s="101"/>
      <c r="AS95" s="101"/>
      <c r="AT95" s="102"/>
      <c r="AU95" s="109"/>
      <c r="AV95" s="109"/>
      <c r="AW95" s="109"/>
      <c r="AX95" s="110"/>
      <c r="DL95" s="50" t="str">
        <f t="shared" si="0"/>
        <v>定性分析</v>
      </c>
    </row>
    <row r="96" spans="2:116" ht="27.75" customHeight="1">
      <c r="B96" s="118">
        <v>27</v>
      </c>
      <c r="C96" s="119"/>
      <c r="D96" s="123"/>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5"/>
      <c r="AC96" s="149"/>
      <c r="AD96" s="150"/>
      <c r="AE96" s="150"/>
      <c r="AF96" s="150"/>
      <c r="AG96" s="150"/>
      <c r="AH96" s="150"/>
      <c r="AI96" s="150"/>
      <c r="AJ96" s="151"/>
      <c r="AK96" s="100"/>
      <c r="AL96" s="101"/>
      <c r="AM96" s="101"/>
      <c r="AN96" s="101"/>
      <c r="AO96" s="101"/>
      <c r="AP96" s="101"/>
      <c r="AQ96" s="101"/>
      <c r="AR96" s="101"/>
      <c r="AS96" s="101"/>
      <c r="AT96" s="102"/>
      <c r="AU96" s="109"/>
      <c r="AV96" s="109"/>
      <c r="AW96" s="109"/>
      <c r="AX96" s="110"/>
      <c r="DL96" s="50" t="str">
        <f t="shared" si="0"/>
        <v>定性分析</v>
      </c>
    </row>
    <row r="97" spans="2:116" ht="27.75" customHeight="1">
      <c r="B97" s="118">
        <v>28</v>
      </c>
      <c r="C97" s="119"/>
      <c r="D97" s="123"/>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5"/>
      <c r="AC97" s="149"/>
      <c r="AD97" s="150"/>
      <c r="AE97" s="150"/>
      <c r="AF97" s="150"/>
      <c r="AG97" s="150"/>
      <c r="AH97" s="150"/>
      <c r="AI97" s="150"/>
      <c r="AJ97" s="151"/>
      <c r="AK97" s="100"/>
      <c r="AL97" s="101"/>
      <c r="AM97" s="101"/>
      <c r="AN97" s="101"/>
      <c r="AO97" s="101"/>
      <c r="AP97" s="101"/>
      <c r="AQ97" s="101"/>
      <c r="AR97" s="101"/>
      <c r="AS97" s="101"/>
      <c r="AT97" s="102"/>
      <c r="AU97" s="109"/>
      <c r="AV97" s="109"/>
      <c r="AW97" s="109"/>
      <c r="AX97" s="110"/>
      <c r="DL97" s="50" t="str">
        <f t="shared" si="0"/>
        <v>定性分析</v>
      </c>
    </row>
    <row r="98" spans="2:116" ht="27.75" customHeight="1">
      <c r="B98" s="118">
        <v>29</v>
      </c>
      <c r="C98" s="119"/>
      <c r="D98" s="123"/>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5"/>
      <c r="AC98" s="149"/>
      <c r="AD98" s="150"/>
      <c r="AE98" s="150"/>
      <c r="AF98" s="150"/>
      <c r="AG98" s="150"/>
      <c r="AH98" s="150"/>
      <c r="AI98" s="150"/>
      <c r="AJ98" s="151"/>
      <c r="AK98" s="100"/>
      <c r="AL98" s="101"/>
      <c r="AM98" s="101"/>
      <c r="AN98" s="101"/>
      <c r="AO98" s="101"/>
      <c r="AP98" s="101"/>
      <c r="AQ98" s="101"/>
      <c r="AR98" s="101"/>
      <c r="AS98" s="101"/>
      <c r="AT98" s="102"/>
      <c r="AU98" s="109"/>
      <c r="AV98" s="109"/>
      <c r="AW98" s="109"/>
      <c r="AX98" s="110"/>
      <c r="DL98" s="50" t="str">
        <f t="shared" si="0"/>
        <v>定性分析</v>
      </c>
    </row>
    <row r="99" spans="2:116" ht="27.75" customHeight="1">
      <c r="B99" s="118">
        <v>30</v>
      </c>
      <c r="C99" s="119"/>
      <c r="D99" s="123"/>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5"/>
      <c r="AC99" s="149"/>
      <c r="AD99" s="150"/>
      <c r="AE99" s="150"/>
      <c r="AF99" s="150"/>
      <c r="AG99" s="150"/>
      <c r="AH99" s="150"/>
      <c r="AI99" s="150"/>
      <c r="AJ99" s="151"/>
      <c r="AK99" s="100"/>
      <c r="AL99" s="101"/>
      <c r="AM99" s="101"/>
      <c r="AN99" s="101"/>
      <c r="AO99" s="101"/>
      <c r="AP99" s="101"/>
      <c r="AQ99" s="101"/>
      <c r="AR99" s="101"/>
      <c r="AS99" s="101"/>
      <c r="AT99" s="102"/>
      <c r="AU99" s="109"/>
      <c r="AV99" s="109"/>
      <c r="AW99" s="109"/>
      <c r="AX99" s="110"/>
      <c r="DL99" s="50" t="str">
        <f t="shared" si="0"/>
        <v>定性分析</v>
      </c>
    </row>
    <row r="100" spans="2:116" ht="27.75" customHeight="1">
      <c r="B100" s="118">
        <v>31</v>
      </c>
      <c r="C100" s="119"/>
      <c r="D100" s="123"/>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5"/>
      <c r="AC100" s="149"/>
      <c r="AD100" s="150"/>
      <c r="AE100" s="150"/>
      <c r="AF100" s="150"/>
      <c r="AG100" s="150"/>
      <c r="AH100" s="150"/>
      <c r="AI100" s="150"/>
      <c r="AJ100" s="151"/>
      <c r="AK100" s="100"/>
      <c r="AL100" s="101"/>
      <c r="AM100" s="101"/>
      <c r="AN100" s="101"/>
      <c r="AO100" s="101"/>
      <c r="AP100" s="101"/>
      <c r="AQ100" s="101"/>
      <c r="AR100" s="101"/>
      <c r="AS100" s="101"/>
      <c r="AT100" s="102"/>
      <c r="AU100" s="109"/>
      <c r="AV100" s="109"/>
      <c r="AW100" s="109"/>
      <c r="AX100" s="110"/>
      <c r="DL100" s="50" t="str">
        <f t="shared" si="0"/>
        <v>定性分析</v>
      </c>
    </row>
    <row r="101" spans="2:116" ht="27.75" customHeight="1">
      <c r="B101" s="118">
        <v>32</v>
      </c>
      <c r="C101" s="119"/>
      <c r="D101" s="123"/>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5"/>
      <c r="AC101" s="149"/>
      <c r="AD101" s="150"/>
      <c r="AE101" s="150"/>
      <c r="AF101" s="150"/>
      <c r="AG101" s="150"/>
      <c r="AH101" s="150"/>
      <c r="AI101" s="150"/>
      <c r="AJ101" s="151"/>
      <c r="AK101" s="100"/>
      <c r="AL101" s="101"/>
      <c r="AM101" s="101"/>
      <c r="AN101" s="101"/>
      <c r="AO101" s="101"/>
      <c r="AP101" s="101"/>
      <c r="AQ101" s="101"/>
      <c r="AR101" s="101"/>
      <c r="AS101" s="101"/>
      <c r="AT101" s="102"/>
      <c r="AU101" s="109"/>
      <c r="AV101" s="109"/>
      <c r="AW101" s="109"/>
      <c r="AX101" s="110"/>
      <c r="DL101" s="50" t="str">
        <f t="shared" si="0"/>
        <v>定性分析</v>
      </c>
    </row>
    <row r="102" spans="2:116" ht="27.75" customHeight="1">
      <c r="B102" s="118">
        <v>33</v>
      </c>
      <c r="C102" s="119"/>
      <c r="D102" s="123"/>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5"/>
      <c r="AC102" s="149"/>
      <c r="AD102" s="150"/>
      <c r="AE102" s="150"/>
      <c r="AF102" s="150"/>
      <c r="AG102" s="150"/>
      <c r="AH102" s="150"/>
      <c r="AI102" s="150"/>
      <c r="AJ102" s="151"/>
      <c r="AK102" s="100"/>
      <c r="AL102" s="101"/>
      <c r="AM102" s="101"/>
      <c r="AN102" s="101"/>
      <c r="AO102" s="101"/>
      <c r="AP102" s="101"/>
      <c r="AQ102" s="101"/>
      <c r="AR102" s="101"/>
      <c r="AS102" s="101"/>
      <c r="AT102" s="102"/>
      <c r="AU102" s="109"/>
      <c r="AV102" s="109"/>
      <c r="AW102" s="109"/>
      <c r="AX102" s="110"/>
      <c r="DL102" s="50" t="str">
        <f t="shared" ref="DL102:DL129" si="1">IF($CK$88="JIS A 1481 -2及び-3",IF(AU102="定性+定量","定性定量分析(-2,-3)","定性分析(-2)"),IF(AU102="定性+定量","定性定量分析","定性分析"))</f>
        <v>定性分析</v>
      </c>
    </row>
    <row r="103" spans="2:116" ht="27.75" customHeight="1">
      <c r="B103" s="118">
        <v>34</v>
      </c>
      <c r="C103" s="119"/>
      <c r="D103" s="123"/>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5"/>
      <c r="AC103" s="149"/>
      <c r="AD103" s="150"/>
      <c r="AE103" s="150"/>
      <c r="AF103" s="150"/>
      <c r="AG103" s="150"/>
      <c r="AH103" s="150"/>
      <c r="AI103" s="150"/>
      <c r="AJ103" s="151"/>
      <c r="AK103" s="100"/>
      <c r="AL103" s="101"/>
      <c r="AM103" s="101"/>
      <c r="AN103" s="101"/>
      <c r="AO103" s="101"/>
      <c r="AP103" s="101"/>
      <c r="AQ103" s="101"/>
      <c r="AR103" s="101"/>
      <c r="AS103" s="101"/>
      <c r="AT103" s="102"/>
      <c r="AU103" s="109"/>
      <c r="AV103" s="109"/>
      <c r="AW103" s="109"/>
      <c r="AX103" s="110"/>
      <c r="DL103" s="50" t="str">
        <f t="shared" si="1"/>
        <v>定性分析</v>
      </c>
    </row>
    <row r="104" spans="2:116" ht="27.75" customHeight="1">
      <c r="B104" s="118">
        <v>35</v>
      </c>
      <c r="C104" s="119"/>
      <c r="D104" s="123"/>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5"/>
      <c r="AC104" s="149"/>
      <c r="AD104" s="150"/>
      <c r="AE104" s="150"/>
      <c r="AF104" s="150"/>
      <c r="AG104" s="150"/>
      <c r="AH104" s="150"/>
      <c r="AI104" s="150"/>
      <c r="AJ104" s="151"/>
      <c r="AK104" s="100"/>
      <c r="AL104" s="101"/>
      <c r="AM104" s="101"/>
      <c r="AN104" s="101"/>
      <c r="AO104" s="101"/>
      <c r="AP104" s="101"/>
      <c r="AQ104" s="101"/>
      <c r="AR104" s="101"/>
      <c r="AS104" s="101"/>
      <c r="AT104" s="102"/>
      <c r="AU104" s="109"/>
      <c r="AV104" s="109"/>
      <c r="AW104" s="109"/>
      <c r="AX104" s="110"/>
      <c r="DL104" s="50" t="str">
        <f t="shared" si="1"/>
        <v>定性分析</v>
      </c>
    </row>
    <row r="105" spans="2:116" ht="27.75" customHeight="1">
      <c r="B105" s="118">
        <v>36</v>
      </c>
      <c r="C105" s="119"/>
      <c r="D105" s="123"/>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5"/>
      <c r="AC105" s="149"/>
      <c r="AD105" s="150"/>
      <c r="AE105" s="150"/>
      <c r="AF105" s="150"/>
      <c r="AG105" s="150"/>
      <c r="AH105" s="150"/>
      <c r="AI105" s="150"/>
      <c r="AJ105" s="151"/>
      <c r="AK105" s="100"/>
      <c r="AL105" s="101"/>
      <c r="AM105" s="101"/>
      <c r="AN105" s="101"/>
      <c r="AO105" s="101"/>
      <c r="AP105" s="101"/>
      <c r="AQ105" s="101"/>
      <c r="AR105" s="101"/>
      <c r="AS105" s="101"/>
      <c r="AT105" s="102"/>
      <c r="AU105" s="109"/>
      <c r="AV105" s="109"/>
      <c r="AW105" s="109"/>
      <c r="AX105" s="110"/>
      <c r="DL105" s="50" t="str">
        <f t="shared" si="1"/>
        <v>定性分析</v>
      </c>
    </row>
    <row r="106" spans="2:116" ht="27.75" customHeight="1">
      <c r="B106" s="118">
        <v>37</v>
      </c>
      <c r="C106" s="119"/>
      <c r="D106" s="123"/>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5"/>
      <c r="AC106" s="149"/>
      <c r="AD106" s="150"/>
      <c r="AE106" s="150"/>
      <c r="AF106" s="150"/>
      <c r="AG106" s="150"/>
      <c r="AH106" s="150"/>
      <c r="AI106" s="150"/>
      <c r="AJ106" s="151"/>
      <c r="AK106" s="100"/>
      <c r="AL106" s="101"/>
      <c r="AM106" s="101"/>
      <c r="AN106" s="101"/>
      <c r="AO106" s="101"/>
      <c r="AP106" s="101"/>
      <c r="AQ106" s="101"/>
      <c r="AR106" s="101"/>
      <c r="AS106" s="101"/>
      <c r="AT106" s="102"/>
      <c r="AU106" s="109"/>
      <c r="AV106" s="109"/>
      <c r="AW106" s="109"/>
      <c r="AX106" s="110"/>
      <c r="DL106" s="50" t="str">
        <f t="shared" si="1"/>
        <v>定性分析</v>
      </c>
    </row>
    <row r="107" spans="2:116" ht="27.75" customHeight="1">
      <c r="B107" s="118">
        <v>38</v>
      </c>
      <c r="C107" s="119"/>
      <c r="D107" s="123"/>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5"/>
      <c r="AC107" s="149"/>
      <c r="AD107" s="150"/>
      <c r="AE107" s="150"/>
      <c r="AF107" s="150"/>
      <c r="AG107" s="150"/>
      <c r="AH107" s="150"/>
      <c r="AI107" s="150"/>
      <c r="AJ107" s="151"/>
      <c r="AK107" s="100"/>
      <c r="AL107" s="101"/>
      <c r="AM107" s="101"/>
      <c r="AN107" s="101"/>
      <c r="AO107" s="101"/>
      <c r="AP107" s="101"/>
      <c r="AQ107" s="101"/>
      <c r="AR107" s="101"/>
      <c r="AS107" s="101"/>
      <c r="AT107" s="102"/>
      <c r="AU107" s="109"/>
      <c r="AV107" s="109"/>
      <c r="AW107" s="109"/>
      <c r="AX107" s="110"/>
      <c r="DL107" s="50" t="str">
        <f t="shared" si="1"/>
        <v>定性分析</v>
      </c>
    </row>
    <row r="108" spans="2:116" ht="27.75" customHeight="1">
      <c r="B108" s="118">
        <v>39</v>
      </c>
      <c r="C108" s="119"/>
      <c r="D108" s="123"/>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5"/>
      <c r="AC108" s="149"/>
      <c r="AD108" s="150"/>
      <c r="AE108" s="150"/>
      <c r="AF108" s="150"/>
      <c r="AG108" s="150"/>
      <c r="AH108" s="150"/>
      <c r="AI108" s="150"/>
      <c r="AJ108" s="151"/>
      <c r="AK108" s="100"/>
      <c r="AL108" s="101"/>
      <c r="AM108" s="101"/>
      <c r="AN108" s="101"/>
      <c r="AO108" s="101"/>
      <c r="AP108" s="101"/>
      <c r="AQ108" s="101"/>
      <c r="AR108" s="101"/>
      <c r="AS108" s="101"/>
      <c r="AT108" s="102"/>
      <c r="AU108" s="109"/>
      <c r="AV108" s="109"/>
      <c r="AW108" s="109"/>
      <c r="AX108" s="110"/>
      <c r="DL108" s="50" t="str">
        <f t="shared" si="1"/>
        <v>定性分析</v>
      </c>
    </row>
    <row r="109" spans="2:116" ht="27.75" customHeight="1">
      <c r="B109" s="118">
        <v>40</v>
      </c>
      <c r="C109" s="119"/>
      <c r="D109" s="123"/>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5"/>
      <c r="AC109" s="149"/>
      <c r="AD109" s="150"/>
      <c r="AE109" s="150"/>
      <c r="AF109" s="150"/>
      <c r="AG109" s="150"/>
      <c r="AH109" s="150"/>
      <c r="AI109" s="150"/>
      <c r="AJ109" s="151"/>
      <c r="AK109" s="100"/>
      <c r="AL109" s="101"/>
      <c r="AM109" s="101"/>
      <c r="AN109" s="101"/>
      <c r="AO109" s="101"/>
      <c r="AP109" s="101"/>
      <c r="AQ109" s="101"/>
      <c r="AR109" s="101"/>
      <c r="AS109" s="101"/>
      <c r="AT109" s="102"/>
      <c r="AU109" s="109"/>
      <c r="AV109" s="109"/>
      <c r="AW109" s="109"/>
      <c r="AX109" s="110"/>
      <c r="DL109" s="50" t="str">
        <f t="shared" si="1"/>
        <v>定性分析</v>
      </c>
    </row>
    <row r="110" spans="2:116" ht="27.75" customHeight="1">
      <c r="B110" s="118">
        <v>41</v>
      </c>
      <c r="C110" s="119"/>
      <c r="D110" s="123"/>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5"/>
      <c r="AC110" s="149"/>
      <c r="AD110" s="150"/>
      <c r="AE110" s="150"/>
      <c r="AF110" s="150"/>
      <c r="AG110" s="150"/>
      <c r="AH110" s="150"/>
      <c r="AI110" s="150"/>
      <c r="AJ110" s="151"/>
      <c r="AK110" s="100"/>
      <c r="AL110" s="101"/>
      <c r="AM110" s="101"/>
      <c r="AN110" s="101"/>
      <c r="AO110" s="101"/>
      <c r="AP110" s="101"/>
      <c r="AQ110" s="101"/>
      <c r="AR110" s="101"/>
      <c r="AS110" s="101"/>
      <c r="AT110" s="102"/>
      <c r="AU110" s="109"/>
      <c r="AV110" s="109"/>
      <c r="AW110" s="109"/>
      <c r="AX110" s="110"/>
      <c r="DL110" s="50" t="str">
        <f t="shared" si="1"/>
        <v>定性分析</v>
      </c>
    </row>
    <row r="111" spans="2:116" ht="27.75" customHeight="1">
      <c r="B111" s="118">
        <v>42</v>
      </c>
      <c r="C111" s="119"/>
      <c r="D111" s="123"/>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5"/>
      <c r="AC111" s="149"/>
      <c r="AD111" s="150"/>
      <c r="AE111" s="150"/>
      <c r="AF111" s="150"/>
      <c r="AG111" s="150"/>
      <c r="AH111" s="150"/>
      <c r="AI111" s="150"/>
      <c r="AJ111" s="151"/>
      <c r="AK111" s="100"/>
      <c r="AL111" s="101"/>
      <c r="AM111" s="101"/>
      <c r="AN111" s="101"/>
      <c r="AO111" s="101"/>
      <c r="AP111" s="101"/>
      <c r="AQ111" s="101"/>
      <c r="AR111" s="101"/>
      <c r="AS111" s="101"/>
      <c r="AT111" s="102"/>
      <c r="AU111" s="109"/>
      <c r="AV111" s="109"/>
      <c r="AW111" s="109"/>
      <c r="AX111" s="110"/>
      <c r="DL111" s="50" t="str">
        <f t="shared" si="1"/>
        <v>定性分析</v>
      </c>
    </row>
    <row r="112" spans="2:116" ht="27.75" customHeight="1">
      <c r="B112" s="118">
        <v>43</v>
      </c>
      <c r="C112" s="119"/>
      <c r="D112" s="123"/>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5"/>
      <c r="AC112" s="149"/>
      <c r="AD112" s="150"/>
      <c r="AE112" s="150"/>
      <c r="AF112" s="150"/>
      <c r="AG112" s="150"/>
      <c r="AH112" s="150"/>
      <c r="AI112" s="150"/>
      <c r="AJ112" s="151"/>
      <c r="AK112" s="100"/>
      <c r="AL112" s="101"/>
      <c r="AM112" s="101"/>
      <c r="AN112" s="101"/>
      <c r="AO112" s="101"/>
      <c r="AP112" s="101"/>
      <c r="AQ112" s="101"/>
      <c r="AR112" s="101"/>
      <c r="AS112" s="101"/>
      <c r="AT112" s="102"/>
      <c r="AU112" s="109"/>
      <c r="AV112" s="109"/>
      <c r="AW112" s="109"/>
      <c r="AX112" s="110"/>
      <c r="DL112" s="50" t="str">
        <f t="shared" si="1"/>
        <v>定性分析</v>
      </c>
    </row>
    <row r="113" spans="2:116" ht="27.75" customHeight="1">
      <c r="B113" s="118">
        <v>44</v>
      </c>
      <c r="C113" s="119"/>
      <c r="D113" s="123"/>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5"/>
      <c r="AC113" s="149"/>
      <c r="AD113" s="150"/>
      <c r="AE113" s="150"/>
      <c r="AF113" s="150"/>
      <c r="AG113" s="150"/>
      <c r="AH113" s="150"/>
      <c r="AI113" s="150"/>
      <c r="AJ113" s="151"/>
      <c r="AK113" s="100"/>
      <c r="AL113" s="101"/>
      <c r="AM113" s="101"/>
      <c r="AN113" s="101"/>
      <c r="AO113" s="101"/>
      <c r="AP113" s="101"/>
      <c r="AQ113" s="101"/>
      <c r="AR113" s="101"/>
      <c r="AS113" s="101"/>
      <c r="AT113" s="102"/>
      <c r="AU113" s="109"/>
      <c r="AV113" s="109"/>
      <c r="AW113" s="109"/>
      <c r="AX113" s="110"/>
      <c r="DL113" s="50" t="str">
        <f t="shared" si="1"/>
        <v>定性分析</v>
      </c>
    </row>
    <row r="114" spans="2:116" ht="27.75" customHeight="1">
      <c r="B114" s="118">
        <v>45</v>
      </c>
      <c r="C114" s="119"/>
      <c r="D114" s="123"/>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5"/>
      <c r="AC114" s="149"/>
      <c r="AD114" s="150"/>
      <c r="AE114" s="150"/>
      <c r="AF114" s="150"/>
      <c r="AG114" s="150"/>
      <c r="AH114" s="150"/>
      <c r="AI114" s="150"/>
      <c r="AJ114" s="151"/>
      <c r="AK114" s="100"/>
      <c r="AL114" s="101"/>
      <c r="AM114" s="101"/>
      <c r="AN114" s="101"/>
      <c r="AO114" s="101"/>
      <c r="AP114" s="101"/>
      <c r="AQ114" s="101"/>
      <c r="AR114" s="101"/>
      <c r="AS114" s="101"/>
      <c r="AT114" s="102"/>
      <c r="AU114" s="109"/>
      <c r="AV114" s="109"/>
      <c r="AW114" s="109"/>
      <c r="AX114" s="110"/>
      <c r="DL114" s="50" t="str">
        <f t="shared" si="1"/>
        <v>定性分析</v>
      </c>
    </row>
    <row r="115" spans="2:116" ht="27.75" customHeight="1">
      <c r="B115" s="118">
        <v>46</v>
      </c>
      <c r="C115" s="119"/>
      <c r="D115" s="123"/>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5"/>
      <c r="AC115" s="149"/>
      <c r="AD115" s="150"/>
      <c r="AE115" s="150"/>
      <c r="AF115" s="150"/>
      <c r="AG115" s="150"/>
      <c r="AH115" s="150"/>
      <c r="AI115" s="150"/>
      <c r="AJ115" s="151"/>
      <c r="AK115" s="100"/>
      <c r="AL115" s="101"/>
      <c r="AM115" s="101"/>
      <c r="AN115" s="101"/>
      <c r="AO115" s="101"/>
      <c r="AP115" s="101"/>
      <c r="AQ115" s="101"/>
      <c r="AR115" s="101"/>
      <c r="AS115" s="101"/>
      <c r="AT115" s="102"/>
      <c r="AU115" s="109"/>
      <c r="AV115" s="109"/>
      <c r="AW115" s="109"/>
      <c r="AX115" s="110"/>
      <c r="DL115" s="50" t="str">
        <f t="shared" si="1"/>
        <v>定性分析</v>
      </c>
    </row>
    <row r="116" spans="2:116" ht="27.75" customHeight="1">
      <c r="B116" s="118">
        <v>47</v>
      </c>
      <c r="C116" s="119"/>
      <c r="D116" s="123"/>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5"/>
      <c r="AC116" s="149"/>
      <c r="AD116" s="150"/>
      <c r="AE116" s="150"/>
      <c r="AF116" s="150"/>
      <c r="AG116" s="150"/>
      <c r="AH116" s="150"/>
      <c r="AI116" s="150"/>
      <c r="AJ116" s="151"/>
      <c r="AK116" s="100"/>
      <c r="AL116" s="101"/>
      <c r="AM116" s="101"/>
      <c r="AN116" s="101"/>
      <c r="AO116" s="101"/>
      <c r="AP116" s="101"/>
      <c r="AQ116" s="101"/>
      <c r="AR116" s="101"/>
      <c r="AS116" s="101"/>
      <c r="AT116" s="102"/>
      <c r="AU116" s="109"/>
      <c r="AV116" s="109"/>
      <c r="AW116" s="109"/>
      <c r="AX116" s="110"/>
      <c r="DL116" s="50" t="str">
        <f t="shared" si="1"/>
        <v>定性分析</v>
      </c>
    </row>
    <row r="117" spans="2:116" ht="27.75" customHeight="1">
      <c r="B117" s="118">
        <v>48</v>
      </c>
      <c r="C117" s="119"/>
      <c r="D117" s="123"/>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5"/>
      <c r="AC117" s="149"/>
      <c r="AD117" s="150"/>
      <c r="AE117" s="150"/>
      <c r="AF117" s="150"/>
      <c r="AG117" s="150"/>
      <c r="AH117" s="150"/>
      <c r="AI117" s="150"/>
      <c r="AJ117" s="151"/>
      <c r="AK117" s="100"/>
      <c r="AL117" s="101"/>
      <c r="AM117" s="101"/>
      <c r="AN117" s="101"/>
      <c r="AO117" s="101"/>
      <c r="AP117" s="101"/>
      <c r="AQ117" s="101"/>
      <c r="AR117" s="101"/>
      <c r="AS117" s="101"/>
      <c r="AT117" s="102"/>
      <c r="AU117" s="109"/>
      <c r="AV117" s="109"/>
      <c r="AW117" s="109"/>
      <c r="AX117" s="110"/>
      <c r="DL117" s="50" t="str">
        <f t="shared" si="1"/>
        <v>定性分析</v>
      </c>
    </row>
    <row r="118" spans="2:116" ht="27.75" customHeight="1">
      <c r="B118" s="118">
        <v>49</v>
      </c>
      <c r="C118" s="119"/>
      <c r="D118" s="123"/>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5"/>
      <c r="AC118" s="149"/>
      <c r="AD118" s="150"/>
      <c r="AE118" s="150"/>
      <c r="AF118" s="150"/>
      <c r="AG118" s="150"/>
      <c r="AH118" s="150"/>
      <c r="AI118" s="150"/>
      <c r="AJ118" s="151"/>
      <c r="AK118" s="100"/>
      <c r="AL118" s="101"/>
      <c r="AM118" s="101"/>
      <c r="AN118" s="101"/>
      <c r="AO118" s="101"/>
      <c r="AP118" s="101"/>
      <c r="AQ118" s="101"/>
      <c r="AR118" s="101"/>
      <c r="AS118" s="101"/>
      <c r="AT118" s="102"/>
      <c r="AU118" s="109"/>
      <c r="AV118" s="109"/>
      <c r="AW118" s="109"/>
      <c r="AX118" s="110"/>
      <c r="DL118" s="50" t="str">
        <f t="shared" si="1"/>
        <v>定性分析</v>
      </c>
    </row>
    <row r="119" spans="2:116" ht="27.75" customHeight="1">
      <c r="B119" s="118">
        <v>50</v>
      </c>
      <c r="C119" s="119"/>
      <c r="D119" s="123"/>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5"/>
      <c r="AC119" s="149"/>
      <c r="AD119" s="150"/>
      <c r="AE119" s="150"/>
      <c r="AF119" s="150"/>
      <c r="AG119" s="150"/>
      <c r="AH119" s="150"/>
      <c r="AI119" s="150"/>
      <c r="AJ119" s="151"/>
      <c r="AK119" s="100"/>
      <c r="AL119" s="101"/>
      <c r="AM119" s="101"/>
      <c r="AN119" s="101"/>
      <c r="AO119" s="101"/>
      <c r="AP119" s="101"/>
      <c r="AQ119" s="101"/>
      <c r="AR119" s="101"/>
      <c r="AS119" s="101"/>
      <c r="AT119" s="102"/>
      <c r="AU119" s="109"/>
      <c r="AV119" s="109"/>
      <c r="AW119" s="109"/>
      <c r="AX119" s="110"/>
      <c r="DL119" s="50" t="str">
        <f t="shared" si="1"/>
        <v>定性分析</v>
      </c>
    </row>
    <row r="120" spans="2:116" ht="27.75" customHeight="1">
      <c r="B120" s="118">
        <v>51</v>
      </c>
      <c r="C120" s="119"/>
      <c r="D120" s="123"/>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5"/>
      <c r="AC120" s="149"/>
      <c r="AD120" s="150"/>
      <c r="AE120" s="150"/>
      <c r="AF120" s="150"/>
      <c r="AG120" s="150"/>
      <c r="AH120" s="150"/>
      <c r="AI120" s="150"/>
      <c r="AJ120" s="151"/>
      <c r="AK120" s="100"/>
      <c r="AL120" s="101"/>
      <c r="AM120" s="101"/>
      <c r="AN120" s="101"/>
      <c r="AO120" s="101"/>
      <c r="AP120" s="101"/>
      <c r="AQ120" s="101"/>
      <c r="AR120" s="101"/>
      <c r="AS120" s="101"/>
      <c r="AT120" s="102"/>
      <c r="AU120" s="109"/>
      <c r="AV120" s="109"/>
      <c r="AW120" s="109"/>
      <c r="AX120" s="110"/>
      <c r="DL120" s="50" t="str">
        <f t="shared" si="1"/>
        <v>定性分析</v>
      </c>
    </row>
    <row r="121" spans="2:116" ht="27.75" customHeight="1">
      <c r="B121" s="118">
        <v>52</v>
      </c>
      <c r="C121" s="119"/>
      <c r="D121" s="123"/>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5"/>
      <c r="AC121" s="149"/>
      <c r="AD121" s="150"/>
      <c r="AE121" s="150"/>
      <c r="AF121" s="150"/>
      <c r="AG121" s="150"/>
      <c r="AH121" s="150"/>
      <c r="AI121" s="150"/>
      <c r="AJ121" s="151"/>
      <c r="AK121" s="100"/>
      <c r="AL121" s="101"/>
      <c r="AM121" s="101"/>
      <c r="AN121" s="101"/>
      <c r="AO121" s="101"/>
      <c r="AP121" s="101"/>
      <c r="AQ121" s="101"/>
      <c r="AR121" s="101"/>
      <c r="AS121" s="101"/>
      <c r="AT121" s="102"/>
      <c r="AU121" s="109"/>
      <c r="AV121" s="109"/>
      <c r="AW121" s="109"/>
      <c r="AX121" s="110"/>
      <c r="DL121" s="50" t="str">
        <f t="shared" si="1"/>
        <v>定性分析</v>
      </c>
    </row>
    <row r="122" spans="2:116" ht="27.75" customHeight="1">
      <c r="B122" s="118">
        <v>53</v>
      </c>
      <c r="C122" s="119"/>
      <c r="D122" s="123"/>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5"/>
      <c r="AC122" s="149"/>
      <c r="AD122" s="150"/>
      <c r="AE122" s="150"/>
      <c r="AF122" s="150"/>
      <c r="AG122" s="150"/>
      <c r="AH122" s="150"/>
      <c r="AI122" s="150"/>
      <c r="AJ122" s="151"/>
      <c r="AK122" s="100"/>
      <c r="AL122" s="101"/>
      <c r="AM122" s="101"/>
      <c r="AN122" s="101"/>
      <c r="AO122" s="101"/>
      <c r="AP122" s="101"/>
      <c r="AQ122" s="101"/>
      <c r="AR122" s="101"/>
      <c r="AS122" s="101"/>
      <c r="AT122" s="102"/>
      <c r="AU122" s="109"/>
      <c r="AV122" s="109"/>
      <c r="AW122" s="109"/>
      <c r="AX122" s="110"/>
      <c r="DL122" s="50" t="str">
        <f t="shared" si="1"/>
        <v>定性分析</v>
      </c>
    </row>
    <row r="123" spans="2:116" ht="27.75" customHeight="1">
      <c r="B123" s="118">
        <v>54</v>
      </c>
      <c r="C123" s="119"/>
      <c r="D123" s="123"/>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5"/>
      <c r="AC123" s="149"/>
      <c r="AD123" s="150"/>
      <c r="AE123" s="150"/>
      <c r="AF123" s="150"/>
      <c r="AG123" s="150"/>
      <c r="AH123" s="150"/>
      <c r="AI123" s="150"/>
      <c r="AJ123" s="151"/>
      <c r="AK123" s="100"/>
      <c r="AL123" s="101"/>
      <c r="AM123" s="101"/>
      <c r="AN123" s="101"/>
      <c r="AO123" s="101"/>
      <c r="AP123" s="101"/>
      <c r="AQ123" s="101"/>
      <c r="AR123" s="101"/>
      <c r="AS123" s="101"/>
      <c r="AT123" s="102"/>
      <c r="AU123" s="109"/>
      <c r="AV123" s="109"/>
      <c r="AW123" s="109"/>
      <c r="AX123" s="110"/>
      <c r="DL123" s="50" t="str">
        <f t="shared" si="1"/>
        <v>定性分析</v>
      </c>
    </row>
    <row r="124" spans="2:116" ht="27.75" customHeight="1">
      <c r="B124" s="118">
        <v>55</v>
      </c>
      <c r="C124" s="119"/>
      <c r="D124" s="123"/>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5"/>
      <c r="AC124" s="149"/>
      <c r="AD124" s="150"/>
      <c r="AE124" s="150"/>
      <c r="AF124" s="150"/>
      <c r="AG124" s="150"/>
      <c r="AH124" s="150"/>
      <c r="AI124" s="150"/>
      <c r="AJ124" s="151"/>
      <c r="AK124" s="100"/>
      <c r="AL124" s="101"/>
      <c r="AM124" s="101"/>
      <c r="AN124" s="101"/>
      <c r="AO124" s="101"/>
      <c r="AP124" s="101"/>
      <c r="AQ124" s="101"/>
      <c r="AR124" s="101"/>
      <c r="AS124" s="101"/>
      <c r="AT124" s="102"/>
      <c r="AU124" s="109"/>
      <c r="AV124" s="109"/>
      <c r="AW124" s="109"/>
      <c r="AX124" s="110"/>
      <c r="DL124" s="50" t="str">
        <f t="shared" si="1"/>
        <v>定性分析</v>
      </c>
    </row>
    <row r="125" spans="2:116" ht="27.75" customHeight="1">
      <c r="B125" s="118">
        <v>56</v>
      </c>
      <c r="C125" s="119"/>
      <c r="D125" s="123"/>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5"/>
      <c r="AC125" s="149"/>
      <c r="AD125" s="150"/>
      <c r="AE125" s="150"/>
      <c r="AF125" s="150"/>
      <c r="AG125" s="150"/>
      <c r="AH125" s="150"/>
      <c r="AI125" s="150"/>
      <c r="AJ125" s="151"/>
      <c r="AK125" s="100"/>
      <c r="AL125" s="101"/>
      <c r="AM125" s="101"/>
      <c r="AN125" s="101"/>
      <c r="AO125" s="101"/>
      <c r="AP125" s="101"/>
      <c r="AQ125" s="101"/>
      <c r="AR125" s="101"/>
      <c r="AS125" s="101"/>
      <c r="AT125" s="102"/>
      <c r="AU125" s="109"/>
      <c r="AV125" s="109"/>
      <c r="AW125" s="109"/>
      <c r="AX125" s="110"/>
      <c r="DL125" s="50" t="str">
        <f t="shared" si="1"/>
        <v>定性分析</v>
      </c>
    </row>
    <row r="126" spans="2:116" ht="27.75" customHeight="1">
      <c r="B126" s="118">
        <v>57</v>
      </c>
      <c r="C126" s="119"/>
      <c r="D126" s="123"/>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5"/>
      <c r="AC126" s="149"/>
      <c r="AD126" s="150"/>
      <c r="AE126" s="150"/>
      <c r="AF126" s="150"/>
      <c r="AG126" s="150"/>
      <c r="AH126" s="150"/>
      <c r="AI126" s="150"/>
      <c r="AJ126" s="151"/>
      <c r="AK126" s="100"/>
      <c r="AL126" s="101"/>
      <c r="AM126" s="101"/>
      <c r="AN126" s="101"/>
      <c r="AO126" s="101"/>
      <c r="AP126" s="101"/>
      <c r="AQ126" s="101"/>
      <c r="AR126" s="101"/>
      <c r="AS126" s="101"/>
      <c r="AT126" s="102"/>
      <c r="AU126" s="109"/>
      <c r="AV126" s="109"/>
      <c r="AW126" s="109"/>
      <c r="AX126" s="110"/>
      <c r="DL126" s="50" t="str">
        <f t="shared" si="1"/>
        <v>定性分析</v>
      </c>
    </row>
    <row r="127" spans="2:116" ht="27.75" customHeight="1">
      <c r="B127" s="118">
        <v>58</v>
      </c>
      <c r="C127" s="119"/>
      <c r="D127" s="123"/>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5"/>
      <c r="AC127" s="149"/>
      <c r="AD127" s="150"/>
      <c r="AE127" s="150"/>
      <c r="AF127" s="150"/>
      <c r="AG127" s="150"/>
      <c r="AH127" s="150"/>
      <c r="AI127" s="150"/>
      <c r="AJ127" s="151"/>
      <c r="AK127" s="100"/>
      <c r="AL127" s="101"/>
      <c r="AM127" s="101"/>
      <c r="AN127" s="101"/>
      <c r="AO127" s="101"/>
      <c r="AP127" s="101"/>
      <c r="AQ127" s="101"/>
      <c r="AR127" s="101"/>
      <c r="AS127" s="101"/>
      <c r="AT127" s="102"/>
      <c r="AU127" s="109"/>
      <c r="AV127" s="109"/>
      <c r="AW127" s="109"/>
      <c r="AX127" s="110"/>
      <c r="DL127" s="50" t="str">
        <f t="shared" si="1"/>
        <v>定性分析</v>
      </c>
    </row>
    <row r="128" spans="2:116" ht="27.75" customHeight="1">
      <c r="B128" s="118">
        <v>59</v>
      </c>
      <c r="C128" s="119"/>
      <c r="D128" s="123"/>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5"/>
      <c r="AC128" s="149"/>
      <c r="AD128" s="150"/>
      <c r="AE128" s="150"/>
      <c r="AF128" s="150"/>
      <c r="AG128" s="150"/>
      <c r="AH128" s="150"/>
      <c r="AI128" s="150"/>
      <c r="AJ128" s="151"/>
      <c r="AK128" s="100"/>
      <c r="AL128" s="101"/>
      <c r="AM128" s="101"/>
      <c r="AN128" s="101"/>
      <c r="AO128" s="101"/>
      <c r="AP128" s="101"/>
      <c r="AQ128" s="101"/>
      <c r="AR128" s="101"/>
      <c r="AS128" s="101"/>
      <c r="AT128" s="102"/>
      <c r="AU128" s="109"/>
      <c r="AV128" s="109"/>
      <c r="AW128" s="109"/>
      <c r="AX128" s="110"/>
      <c r="DL128" s="50" t="str">
        <f t="shared" si="1"/>
        <v>定性分析</v>
      </c>
    </row>
    <row r="129" spans="2:116" ht="27.6" customHeight="1">
      <c r="B129" s="175">
        <v>60</v>
      </c>
      <c r="C129" s="176"/>
      <c r="D129" s="123"/>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5"/>
      <c r="AC129" s="149"/>
      <c r="AD129" s="150"/>
      <c r="AE129" s="150"/>
      <c r="AF129" s="150"/>
      <c r="AG129" s="150"/>
      <c r="AH129" s="150"/>
      <c r="AI129" s="150"/>
      <c r="AJ129" s="151"/>
      <c r="AK129" s="100"/>
      <c r="AL129" s="101"/>
      <c r="AM129" s="101"/>
      <c r="AN129" s="101"/>
      <c r="AO129" s="101"/>
      <c r="AP129" s="101"/>
      <c r="AQ129" s="101"/>
      <c r="AR129" s="101"/>
      <c r="AS129" s="101"/>
      <c r="AT129" s="102"/>
      <c r="AU129" s="109"/>
      <c r="AV129" s="109"/>
      <c r="AW129" s="109"/>
      <c r="AX129" s="110"/>
      <c r="DL129" s="50" t="str">
        <f t="shared" si="1"/>
        <v>定性分析</v>
      </c>
    </row>
    <row r="130" spans="2:116" ht="28.2" customHeight="1">
      <c r="B130" s="175">
        <v>61</v>
      </c>
      <c r="C130" s="176"/>
      <c r="D130" s="123"/>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5"/>
      <c r="AC130" s="149"/>
      <c r="AD130" s="150"/>
      <c r="AE130" s="150"/>
      <c r="AF130" s="150"/>
      <c r="AG130" s="150"/>
      <c r="AH130" s="150"/>
      <c r="AI130" s="150"/>
      <c r="AJ130" s="151"/>
      <c r="AK130" s="100"/>
      <c r="AL130" s="101"/>
      <c r="AM130" s="101"/>
      <c r="AN130" s="101"/>
      <c r="AO130" s="101"/>
      <c r="AP130" s="101"/>
      <c r="AQ130" s="101"/>
      <c r="AR130" s="101"/>
      <c r="AS130" s="101"/>
      <c r="AT130" s="102"/>
      <c r="AU130" s="109"/>
      <c r="AV130" s="109"/>
      <c r="AW130" s="109"/>
      <c r="AX130" s="110"/>
      <c r="DL130" s="50" t="str">
        <f t="shared" ref="DL130:DL169" si="2">IF($CK$88="JIS A 1481 -2及び-3",IF(AU130="定性+定量","定性定量分析(-2,-3)","定性分析(-2)"),IF(AU130="定性+定量","定性定量分析","定性分析"))</f>
        <v>定性分析</v>
      </c>
    </row>
    <row r="131" spans="2:116" ht="28.2" customHeight="1">
      <c r="B131" s="175">
        <v>62</v>
      </c>
      <c r="C131" s="176"/>
      <c r="D131" s="123"/>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5"/>
      <c r="AC131" s="149"/>
      <c r="AD131" s="150"/>
      <c r="AE131" s="150"/>
      <c r="AF131" s="150"/>
      <c r="AG131" s="150"/>
      <c r="AH131" s="150"/>
      <c r="AI131" s="150"/>
      <c r="AJ131" s="151"/>
      <c r="AK131" s="100"/>
      <c r="AL131" s="101"/>
      <c r="AM131" s="101"/>
      <c r="AN131" s="101"/>
      <c r="AO131" s="101"/>
      <c r="AP131" s="101"/>
      <c r="AQ131" s="101"/>
      <c r="AR131" s="101"/>
      <c r="AS131" s="101"/>
      <c r="AT131" s="102"/>
      <c r="AU131" s="109"/>
      <c r="AV131" s="109"/>
      <c r="AW131" s="109"/>
      <c r="AX131" s="110"/>
      <c r="DL131" s="50" t="str">
        <f t="shared" si="2"/>
        <v>定性分析</v>
      </c>
    </row>
    <row r="132" spans="2:116" ht="28.2" customHeight="1">
      <c r="B132" s="175">
        <v>63</v>
      </c>
      <c r="C132" s="176"/>
      <c r="D132" s="123"/>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5"/>
      <c r="AC132" s="149"/>
      <c r="AD132" s="150"/>
      <c r="AE132" s="150"/>
      <c r="AF132" s="150"/>
      <c r="AG132" s="150"/>
      <c r="AH132" s="150"/>
      <c r="AI132" s="150"/>
      <c r="AJ132" s="151"/>
      <c r="AK132" s="100"/>
      <c r="AL132" s="101"/>
      <c r="AM132" s="101"/>
      <c r="AN132" s="101"/>
      <c r="AO132" s="101"/>
      <c r="AP132" s="101"/>
      <c r="AQ132" s="101"/>
      <c r="AR132" s="101"/>
      <c r="AS132" s="101"/>
      <c r="AT132" s="102"/>
      <c r="AU132" s="109"/>
      <c r="AV132" s="109"/>
      <c r="AW132" s="109"/>
      <c r="AX132" s="110"/>
      <c r="DL132" s="50" t="str">
        <f t="shared" si="2"/>
        <v>定性分析</v>
      </c>
    </row>
    <row r="133" spans="2:116" ht="28.2" customHeight="1">
      <c r="B133" s="175">
        <v>64</v>
      </c>
      <c r="C133" s="176"/>
      <c r="D133" s="123"/>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5"/>
      <c r="AC133" s="149"/>
      <c r="AD133" s="150"/>
      <c r="AE133" s="150"/>
      <c r="AF133" s="150"/>
      <c r="AG133" s="150"/>
      <c r="AH133" s="150"/>
      <c r="AI133" s="150"/>
      <c r="AJ133" s="151"/>
      <c r="AK133" s="100"/>
      <c r="AL133" s="101"/>
      <c r="AM133" s="101"/>
      <c r="AN133" s="101"/>
      <c r="AO133" s="101"/>
      <c r="AP133" s="101"/>
      <c r="AQ133" s="101"/>
      <c r="AR133" s="101"/>
      <c r="AS133" s="101"/>
      <c r="AT133" s="102"/>
      <c r="AU133" s="109"/>
      <c r="AV133" s="109"/>
      <c r="AW133" s="109"/>
      <c r="AX133" s="110"/>
      <c r="DL133" s="50" t="str">
        <f t="shared" si="2"/>
        <v>定性分析</v>
      </c>
    </row>
    <row r="134" spans="2:116" ht="28.2" customHeight="1">
      <c r="B134" s="175">
        <v>65</v>
      </c>
      <c r="C134" s="176"/>
      <c r="D134" s="123"/>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5"/>
      <c r="AC134" s="149"/>
      <c r="AD134" s="150"/>
      <c r="AE134" s="150"/>
      <c r="AF134" s="150"/>
      <c r="AG134" s="150"/>
      <c r="AH134" s="150"/>
      <c r="AI134" s="150"/>
      <c r="AJ134" s="151"/>
      <c r="AK134" s="100"/>
      <c r="AL134" s="101"/>
      <c r="AM134" s="101"/>
      <c r="AN134" s="101"/>
      <c r="AO134" s="101"/>
      <c r="AP134" s="101"/>
      <c r="AQ134" s="101"/>
      <c r="AR134" s="101"/>
      <c r="AS134" s="101"/>
      <c r="AT134" s="102"/>
      <c r="AU134" s="109"/>
      <c r="AV134" s="109"/>
      <c r="AW134" s="109"/>
      <c r="AX134" s="110"/>
      <c r="DL134" s="50" t="str">
        <f t="shared" si="2"/>
        <v>定性分析</v>
      </c>
    </row>
    <row r="135" spans="2:116" ht="28.2" customHeight="1">
      <c r="B135" s="175">
        <v>66</v>
      </c>
      <c r="C135" s="176"/>
      <c r="D135" s="123"/>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5"/>
      <c r="AC135" s="149"/>
      <c r="AD135" s="150"/>
      <c r="AE135" s="150"/>
      <c r="AF135" s="150"/>
      <c r="AG135" s="150"/>
      <c r="AH135" s="150"/>
      <c r="AI135" s="150"/>
      <c r="AJ135" s="151"/>
      <c r="AK135" s="100"/>
      <c r="AL135" s="101"/>
      <c r="AM135" s="101"/>
      <c r="AN135" s="101"/>
      <c r="AO135" s="101"/>
      <c r="AP135" s="101"/>
      <c r="AQ135" s="101"/>
      <c r="AR135" s="101"/>
      <c r="AS135" s="101"/>
      <c r="AT135" s="102"/>
      <c r="AU135" s="109"/>
      <c r="AV135" s="109"/>
      <c r="AW135" s="109"/>
      <c r="AX135" s="110"/>
      <c r="DL135" s="50" t="str">
        <f t="shared" si="2"/>
        <v>定性分析</v>
      </c>
    </row>
    <row r="136" spans="2:116" ht="28.2" customHeight="1">
      <c r="B136" s="175">
        <v>67</v>
      </c>
      <c r="C136" s="176"/>
      <c r="D136" s="123"/>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5"/>
      <c r="AC136" s="149"/>
      <c r="AD136" s="150"/>
      <c r="AE136" s="150"/>
      <c r="AF136" s="150"/>
      <c r="AG136" s="150"/>
      <c r="AH136" s="150"/>
      <c r="AI136" s="150"/>
      <c r="AJ136" s="151"/>
      <c r="AK136" s="100"/>
      <c r="AL136" s="101"/>
      <c r="AM136" s="101"/>
      <c r="AN136" s="101"/>
      <c r="AO136" s="101"/>
      <c r="AP136" s="101"/>
      <c r="AQ136" s="101"/>
      <c r="AR136" s="101"/>
      <c r="AS136" s="101"/>
      <c r="AT136" s="102"/>
      <c r="AU136" s="109"/>
      <c r="AV136" s="109"/>
      <c r="AW136" s="109"/>
      <c r="AX136" s="110"/>
      <c r="DL136" s="50" t="str">
        <f t="shared" si="2"/>
        <v>定性分析</v>
      </c>
    </row>
    <row r="137" spans="2:116" ht="28.2" customHeight="1">
      <c r="B137" s="175">
        <v>68</v>
      </c>
      <c r="C137" s="176"/>
      <c r="D137" s="123"/>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5"/>
      <c r="AC137" s="149"/>
      <c r="AD137" s="150"/>
      <c r="AE137" s="150"/>
      <c r="AF137" s="150"/>
      <c r="AG137" s="150"/>
      <c r="AH137" s="150"/>
      <c r="AI137" s="150"/>
      <c r="AJ137" s="151"/>
      <c r="AK137" s="100"/>
      <c r="AL137" s="101"/>
      <c r="AM137" s="101"/>
      <c r="AN137" s="101"/>
      <c r="AO137" s="101"/>
      <c r="AP137" s="101"/>
      <c r="AQ137" s="101"/>
      <c r="AR137" s="101"/>
      <c r="AS137" s="101"/>
      <c r="AT137" s="102"/>
      <c r="AU137" s="109"/>
      <c r="AV137" s="109"/>
      <c r="AW137" s="109"/>
      <c r="AX137" s="110"/>
      <c r="DL137" s="50" t="str">
        <f t="shared" si="2"/>
        <v>定性分析</v>
      </c>
    </row>
    <row r="138" spans="2:116" ht="28.2" customHeight="1">
      <c r="B138" s="175">
        <v>69</v>
      </c>
      <c r="C138" s="176"/>
      <c r="D138" s="123"/>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5"/>
      <c r="AC138" s="149"/>
      <c r="AD138" s="150"/>
      <c r="AE138" s="150"/>
      <c r="AF138" s="150"/>
      <c r="AG138" s="150"/>
      <c r="AH138" s="150"/>
      <c r="AI138" s="150"/>
      <c r="AJ138" s="151"/>
      <c r="AK138" s="100"/>
      <c r="AL138" s="101"/>
      <c r="AM138" s="101"/>
      <c r="AN138" s="101"/>
      <c r="AO138" s="101"/>
      <c r="AP138" s="101"/>
      <c r="AQ138" s="101"/>
      <c r="AR138" s="101"/>
      <c r="AS138" s="101"/>
      <c r="AT138" s="102"/>
      <c r="AU138" s="109"/>
      <c r="AV138" s="109"/>
      <c r="AW138" s="109"/>
      <c r="AX138" s="110"/>
      <c r="DL138" s="50" t="str">
        <f t="shared" si="2"/>
        <v>定性分析</v>
      </c>
    </row>
    <row r="139" spans="2:116" ht="28.2" customHeight="1">
      <c r="B139" s="175">
        <v>70</v>
      </c>
      <c r="C139" s="176"/>
      <c r="D139" s="123"/>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5"/>
      <c r="AC139" s="149"/>
      <c r="AD139" s="150"/>
      <c r="AE139" s="150"/>
      <c r="AF139" s="150"/>
      <c r="AG139" s="150"/>
      <c r="AH139" s="150"/>
      <c r="AI139" s="150"/>
      <c r="AJ139" s="151"/>
      <c r="AK139" s="100"/>
      <c r="AL139" s="101"/>
      <c r="AM139" s="101"/>
      <c r="AN139" s="101"/>
      <c r="AO139" s="101"/>
      <c r="AP139" s="101"/>
      <c r="AQ139" s="101"/>
      <c r="AR139" s="101"/>
      <c r="AS139" s="101"/>
      <c r="AT139" s="102"/>
      <c r="AU139" s="109"/>
      <c r="AV139" s="109"/>
      <c r="AW139" s="109"/>
      <c r="AX139" s="110"/>
      <c r="DL139" s="50" t="str">
        <f t="shared" si="2"/>
        <v>定性分析</v>
      </c>
    </row>
    <row r="140" spans="2:116" ht="28.2" customHeight="1">
      <c r="B140" s="175">
        <v>71</v>
      </c>
      <c r="C140" s="176"/>
      <c r="D140" s="123"/>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5"/>
      <c r="AC140" s="149"/>
      <c r="AD140" s="150"/>
      <c r="AE140" s="150"/>
      <c r="AF140" s="150"/>
      <c r="AG140" s="150"/>
      <c r="AH140" s="150"/>
      <c r="AI140" s="150"/>
      <c r="AJ140" s="151"/>
      <c r="AK140" s="100"/>
      <c r="AL140" s="101"/>
      <c r="AM140" s="101"/>
      <c r="AN140" s="101"/>
      <c r="AO140" s="101"/>
      <c r="AP140" s="101"/>
      <c r="AQ140" s="101"/>
      <c r="AR140" s="101"/>
      <c r="AS140" s="101"/>
      <c r="AT140" s="102"/>
      <c r="AU140" s="109"/>
      <c r="AV140" s="109"/>
      <c r="AW140" s="109"/>
      <c r="AX140" s="110"/>
      <c r="DL140" s="50" t="str">
        <f t="shared" si="2"/>
        <v>定性分析</v>
      </c>
    </row>
    <row r="141" spans="2:116" ht="28.2" customHeight="1">
      <c r="B141" s="175">
        <v>72</v>
      </c>
      <c r="C141" s="176"/>
      <c r="D141" s="123"/>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5"/>
      <c r="AC141" s="149"/>
      <c r="AD141" s="150"/>
      <c r="AE141" s="150"/>
      <c r="AF141" s="150"/>
      <c r="AG141" s="150"/>
      <c r="AH141" s="150"/>
      <c r="AI141" s="150"/>
      <c r="AJ141" s="151"/>
      <c r="AK141" s="100"/>
      <c r="AL141" s="101"/>
      <c r="AM141" s="101"/>
      <c r="AN141" s="101"/>
      <c r="AO141" s="101"/>
      <c r="AP141" s="101"/>
      <c r="AQ141" s="101"/>
      <c r="AR141" s="101"/>
      <c r="AS141" s="101"/>
      <c r="AT141" s="102"/>
      <c r="AU141" s="109"/>
      <c r="AV141" s="109"/>
      <c r="AW141" s="109"/>
      <c r="AX141" s="110"/>
      <c r="DL141" s="50" t="str">
        <f t="shared" si="2"/>
        <v>定性分析</v>
      </c>
    </row>
    <row r="142" spans="2:116" ht="28.2" customHeight="1">
      <c r="B142" s="175">
        <v>73</v>
      </c>
      <c r="C142" s="176"/>
      <c r="D142" s="123"/>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5"/>
      <c r="AC142" s="149"/>
      <c r="AD142" s="150"/>
      <c r="AE142" s="150"/>
      <c r="AF142" s="150"/>
      <c r="AG142" s="150"/>
      <c r="AH142" s="150"/>
      <c r="AI142" s="150"/>
      <c r="AJ142" s="151"/>
      <c r="AK142" s="100"/>
      <c r="AL142" s="101"/>
      <c r="AM142" s="101"/>
      <c r="AN142" s="101"/>
      <c r="AO142" s="101"/>
      <c r="AP142" s="101"/>
      <c r="AQ142" s="101"/>
      <c r="AR142" s="101"/>
      <c r="AS142" s="101"/>
      <c r="AT142" s="102"/>
      <c r="AU142" s="109"/>
      <c r="AV142" s="109"/>
      <c r="AW142" s="109"/>
      <c r="AX142" s="110"/>
      <c r="DL142" s="50" t="str">
        <f t="shared" si="2"/>
        <v>定性分析</v>
      </c>
    </row>
    <row r="143" spans="2:116" ht="28.2" customHeight="1">
      <c r="B143" s="175">
        <v>74</v>
      </c>
      <c r="C143" s="176"/>
      <c r="D143" s="123"/>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5"/>
      <c r="AC143" s="149"/>
      <c r="AD143" s="150"/>
      <c r="AE143" s="150"/>
      <c r="AF143" s="150"/>
      <c r="AG143" s="150"/>
      <c r="AH143" s="150"/>
      <c r="AI143" s="150"/>
      <c r="AJ143" s="151"/>
      <c r="AK143" s="100"/>
      <c r="AL143" s="101"/>
      <c r="AM143" s="101"/>
      <c r="AN143" s="101"/>
      <c r="AO143" s="101"/>
      <c r="AP143" s="101"/>
      <c r="AQ143" s="101"/>
      <c r="AR143" s="101"/>
      <c r="AS143" s="101"/>
      <c r="AT143" s="102"/>
      <c r="AU143" s="109"/>
      <c r="AV143" s="109"/>
      <c r="AW143" s="109"/>
      <c r="AX143" s="110"/>
      <c r="DL143" s="50" t="str">
        <f t="shared" si="2"/>
        <v>定性分析</v>
      </c>
    </row>
    <row r="144" spans="2:116" ht="28.2" customHeight="1">
      <c r="B144" s="175">
        <v>75</v>
      </c>
      <c r="C144" s="176"/>
      <c r="D144" s="123"/>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5"/>
      <c r="AC144" s="149"/>
      <c r="AD144" s="150"/>
      <c r="AE144" s="150"/>
      <c r="AF144" s="150"/>
      <c r="AG144" s="150"/>
      <c r="AH144" s="150"/>
      <c r="AI144" s="150"/>
      <c r="AJ144" s="151"/>
      <c r="AK144" s="100"/>
      <c r="AL144" s="101"/>
      <c r="AM144" s="101"/>
      <c r="AN144" s="101"/>
      <c r="AO144" s="101"/>
      <c r="AP144" s="101"/>
      <c r="AQ144" s="101"/>
      <c r="AR144" s="101"/>
      <c r="AS144" s="101"/>
      <c r="AT144" s="102"/>
      <c r="AU144" s="109"/>
      <c r="AV144" s="109"/>
      <c r="AW144" s="109"/>
      <c r="AX144" s="110"/>
      <c r="DL144" s="50" t="str">
        <f t="shared" si="2"/>
        <v>定性分析</v>
      </c>
    </row>
    <row r="145" spans="2:116" ht="28.2" customHeight="1">
      <c r="B145" s="175">
        <v>76</v>
      </c>
      <c r="C145" s="176"/>
      <c r="D145" s="123"/>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5"/>
      <c r="AC145" s="149"/>
      <c r="AD145" s="150"/>
      <c r="AE145" s="150"/>
      <c r="AF145" s="150"/>
      <c r="AG145" s="150"/>
      <c r="AH145" s="150"/>
      <c r="AI145" s="150"/>
      <c r="AJ145" s="151"/>
      <c r="AK145" s="100"/>
      <c r="AL145" s="101"/>
      <c r="AM145" s="101"/>
      <c r="AN145" s="101"/>
      <c r="AO145" s="101"/>
      <c r="AP145" s="101"/>
      <c r="AQ145" s="101"/>
      <c r="AR145" s="101"/>
      <c r="AS145" s="101"/>
      <c r="AT145" s="102"/>
      <c r="AU145" s="109"/>
      <c r="AV145" s="109"/>
      <c r="AW145" s="109"/>
      <c r="AX145" s="110"/>
      <c r="DL145" s="50" t="str">
        <f t="shared" si="2"/>
        <v>定性分析</v>
      </c>
    </row>
    <row r="146" spans="2:116" ht="28.2" customHeight="1">
      <c r="B146" s="175">
        <v>77</v>
      </c>
      <c r="C146" s="176"/>
      <c r="D146" s="123"/>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5"/>
      <c r="AC146" s="149"/>
      <c r="AD146" s="150"/>
      <c r="AE146" s="150"/>
      <c r="AF146" s="150"/>
      <c r="AG146" s="150"/>
      <c r="AH146" s="150"/>
      <c r="AI146" s="150"/>
      <c r="AJ146" s="151"/>
      <c r="AK146" s="100"/>
      <c r="AL146" s="101"/>
      <c r="AM146" s="101"/>
      <c r="AN146" s="101"/>
      <c r="AO146" s="101"/>
      <c r="AP146" s="101"/>
      <c r="AQ146" s="101"/>
      <c r="AR146" s="101"/>
      <c r="AS146" s="101"/>
      <c r="AT146" s="102"/>
      <c r="AU146" s="109"/>
      <c r="AV146" s="109"/>
      <c r="AW146" s="109"/>
      <c r="AX146" s="110"/>
      <c r="DL146" s="50" t="str">
        <f t="shared" si="2"/>
        <v>定性分析</v>
      </c>
    </row>
    <row r="147" spans="2:116" ht="28.2" customHeight="1">
      <c r="B147" s="175">
        <v>78</v>
      </c>
      <c r="C147" s="176"/>
      <c r="D147" s="123"/>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5"/>
      <c r="AC147" s="149"/>
      <c r="AD147" s="150"/>
      <c r="AE147" s="150"/>
      <c r="AF147" s="150"/>
      <c r="AG147" s="150"/>
      <c r="AH147" s="150"/>
      <c r="AI147" s="150"/>
      <c r="AJ147" s="151"/>
      <c r="AK147" s="100"/>
      <c r="AL147" s="101"/>
      <c r="AM147" s="101"/>
      <c r="AN147" s="101"/>
      <c r="AO147" s="101"/>
      <c r="AP147" s="101"/>
      <c r="AQ147" s="101"/>
      <c r="AR147" s="101"/>
      <c r="AS147" s="101"/>
      <c r="AT147" s="102"/>
      <c r="AU147" s="109"/>
      <c r="AV147" s="109"/>
      <c r="AW147" s="109"/>
      <c r="AX147" s="110"/>
      <c r="DL147" s="50" t="str">
        <f t="shared" si="2"/>
        <v>定性分析</v>
      </c>
    </row>
    <row r="148" spans="2:116" ht="28.2" customHeight="1">
      <c r="B148" s="175">
        <v>79</v>
      </c>
      <c r="C148" s="176"/>
      <c r="D148" s="123"/>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5"/>
      <c r="AC148" s="149"/>
      <c r="AD148" s="150"/>
      <c r="AE148" s="150"/>
      <c r="AF148" s="150"/>
      <c r="AG148" s="150"/>
      <c r="AH148" s="150"/>
      <c r="AI148" s="150"/>
      <c r="AJ148" s="151"/>
      <c r="AK148" s="100"/>
      <c r="AL148" s="101"/>
      <c r="AM148" s="101"/>
      <c r="AN148" s="101"/>
      <c r="AO148" s="101"/>
      <c r="AP148" s="101"/>
      <c r="AQ148" s="101"/>
      <c r="AR148" s="101"/>
      <c r="AS148" s="101"/>
      <c r="AT148" s="102"/>
      <c r="AU148" s="109"/>
      <c r="AV148" s="109"/>
      <c r="AW148" s="109"/>
      <c r="AX148" s="110"/>
      <c r="DL148" s="50" t="str">
        <f t="shared" si="2"/>
        <v>定性分析</v>
      </c>
    </row>
    <row r="149" spans="2:116" ht="28.2" customHeight="1">
      <c r="B149" s="175">
        <v>80</v>
      </c>
      <c r="C149" s="176"/>
      <c r="D149" s="123"/>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5"/>
      <c r="AC149" s="149"/>
      <c r="AD149" s="150"/>
      <c r="AE149" s="150"/>
      <c r="AF149" s="150"/>
      <c r="AG149" s="150"/>
      <c r="AH149" s="150"/>
      <c r="AI149" s="150"/>
      <c r="AJ149" s="151"/>
      <c r="AK149" s="100"/>
      <c r="AL149" s="101"/>
      <c r="AM149" s="101"/>
      <c r="AN149" s="101"/>
      <c r="AO149" s="101"/>
      <c r="AP149" s="101"/>
      <c r="AQ149" s="101"/>
      <c r="AR149" s="101"/>
      <c r="AS149" s="101"/>
      <c r="AT149" s="102"/>
      <c r="AU149" s="109"/>
      <c r="AV149" s="109"/>
      <c r="AW149" s="109"/>
      <c r="AX149" s="110"/>
      <c r="DL149" s="50" t="str">
        <f t="shared" si="2"/>
        <v>定性分析</v>
      </c>
    </row>
    <row r="150" spans="2:116" ht="28.2" customHeight="1">
      <c r="B150" s="175">
        <v>81</v>
      </c>
      <c r="C150" s="176"/>
      <c r="D150" s="123"/>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5"/>
      <c r="AC150" s="149"/>
      <c r="AD150" s="150"/>
      <c r="AE150" s="150"/>
      <c r="AF150" s="150"/>
      <c r="AG150" s="150"/>
      <c r="AH150" s="150"/>
      <c r="AI150" s="150"/>
      <c r="AJ150" s="151"/>
      <c r="AK150" s="100"/>
      <c r="AL150" s="101"/>
      <c r="AM150" s="101"/>
      <c r="AN150" s="101"/>
      <c r="AO150" s="101"/>
      <c r="AP150" s="101"/>
      <c r="AQ150" s="101"/>
      <c r="AR150" s="101"/>
      <c r="AS150" s="101"/>
      <c r="AT150" s="102"/>
      <c r="AU150" s="109"/>
      <c r="AV150" s="109"/>
      <c r="AW150" s="109"/>
      <c r="AX150" s="110"/>
      <c r="DL150" s="50" t="str">
        <f t="shared" si="2"/>
        <v>定性分析</v>
      </c>
    </row>
    <row r="151" spans="2:116" ht="28.2" customHeight="1">
      <c r="B151" s="175">
        <v>82</v>
      </c>
      <c r="C151" s="176"/>
      <c r="D151" s="123"/>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5"/>
      <c r="AC151" s="149"/>
      <c r="AD151" s="150"/>
      <c r="AE151" s="150"/>
      <c r="AF151" s="150"/>
      <c r="AG151" s="150"/>
      <c r="AH151" s="150"/>
      <c r="AI151" s="150"/>
      <c r="AJ151" s="151"/>
      <c r="AK151" s="100"/>
      <c r="AL151" s="101"/>
      <c r="AM151" s="101"/>
      <c r="AN151" s="101"/>
      <c r="AO151" s="101"/>
      <c r="AP151" s="101"/>
      <c r="AQ151" s="101"/>
      <c r="AR151" s="101"/>
      <c r="AS151" s="101"/>
      <c r="AT151" s="102"/>
      <c r="AU151" s="109"/>
      <c r="AV151" s="109"/>
      <c r="AW151" s="109"/>
      <c r="AX151" s="110"/>
      <c r="DL151" s="50" t="str">
        <f t="shared" si="2"/>
        <v>定性分析</v>
      </c>
    </row>
    <row r="152" spans="2:116" ht="28.2" customHeight="1">
      <c r="B152" s="175">
        <v>83</v>
      </c>
      <c r="C152" s="176"/>
      <c r="D152" s="123"/>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5"/>
      <c r="AC152" s="149"/>
      <c r="AD152" s="150"/>
      <c r="AE152" s="150"/>
      <c r="AF152" s="150"/>
      <c r="AG152" s="150"/>
      <c r="AH152" s="150"/>
      <c r="AI152" s="150"/>
      <c r="AJ152" s="151"/>
      <c r="AK152" s="100"/>
      <c r="AL152" s="101"/>
      <c r="AM152" s="101"/>
      <c r="AN152" s="101"/>
      <c r="AO152" s="101"/>
      <c r="AP152" s="101"/>
      <c r="AQ152" s="101"/>
      <c r="AR152" s="101"/>
      <c r="AS152" s="101"/>
      <c r="AT152" s="102"/>
      <c r="AU152" s="109"/>
      <c r="AV152" s="109"/>
      <c r="AW152" s="109"/>
      <c r="AX152" s="110"/>
      <c r="DL152" s="50" t="str">
        <f t="shared" si="2"/>
        <v>定性分析</v>
      </c>
    </row>
    <row r="153" spans="2:116" ht="28.2" customHeight="1">
      <c r="B153" s="175">
        <v>84</v>
      </c>
      <c r="C153" s="176"/>
      <c r="D153" s="123"/>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5"/>
      <c r="AC153" s="149"/>
      <c r="AD153" s="150"/>
      <c r="AE153" s="150"/>
      <c r="AF153" s="150"/>
      <c r="AG153" s="150"/>
      <c r="AH153" s="150"/>
      <c r="AI153" s="150"/>
      <c r="AJ153" s="151"/>
      <c r="AK153" s="100"/>
      <c r="AL153" s="101"/>
      <c r="AM153" s="101"/>
      <c r="AN153" s="101"/>
      <c r="AO153" s="101"/>
      <c r="AP153" s="101"/>
      <c r="AQ153" s="101"/>
      <c r="AR153" s="101"/>
      <c r="AS153" s="101"/>
      <c r="AT153" s="102"/>
      <c r="AU153" s="109"/>
      <c r="AV153" s="109"/>
      <c r="AW153" s="109"/>
      <c r="AX153" s="110"/>
      <c r="DL153" s="50" t="str">
        <f t="shared" si="2"/>
        <v>定性分析</v>
      </c>
    </row>
    <row r="154" spans="2:116" ht="28.2" customHeight="1">
      <c r="B154" s="175">
        <v>85</v>
      </c>
      <c r="C154" s="176"/>
      <c r="D154" s="123"/>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5"/>
      <c r="AC154" s="149"/>
      <c r="AD154" s="150"/>
      <c r="AE154" s="150"/>
      <c r="AF154" s="150"/>
      <c r="AG154" s="150"/>
      <c r="AH154" s="150"/>
      <c r="AI154" s="150"/>
      <c r="AJ154" s="151"/>
      <c r="AK154" s="100"/>
      <c r="AL154" s="101"/>
      <c r="AM154" s="101"/>
      <c r="AN154" s="101"/>
      <c r="AO154" s="101"/>
      <c r="AP154" s="101"/>
      <c r="AQ154" s="101"/>
      <c r="AR154" s="101"/>
      <c r="AS154" s="101"/>
      <c r="AT154" s="102"/>
      <c r="AU154" s="109"/>
      <c r="AV154" s="109"/>
      <c r="AW154" s="109"/>
      <c r="AX154" s="110"/>
      <c r="DL154" s="50" t="str">
        <f t="shared" si="2"/>
        <v>定性分析</v>
      </c>
    </row>
    <row r="155" spans="2:116" ht="28.2" customHeight="1">
      <c r="B155" s="175">
        <v>86</v>
      </c>
      <c r="C155" s="176"/>
      <c r="D155" s="123"/>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5"/>
      <c r="AC155" s="149"/>
      <c r="AD155" s="150"/>
      <c r="AE155" s="150"/>
      <c r="AF155" s="150"/>
      <c r="AG155" s="150"/>
      <c r="AH155" s="150"/>
      <c r="AI155" s="150"/>
      <c r="AJ155" s="151"/>
      <c r="AK155" s="100"/>
      <c r="AL155" s="101"/>
      <c r="AM155" s="101"/>
      <c r="AN155" s="101"/>
      <c r="AO155" s="101"/>
      <c r="AP155" s="101"/>
      <c r="AQ155" s="101"/>
      <c r="AR155" s="101"/>
      <c r="AS155" s="101"/>
      <c r="AT155" s="102"/>
      <c r="AU155" s="109"/>
      <c r="AV155" s="109"/>
      <c r="AW155" s="109"/>
      <c r="AX155" s="110"/>
      <c r="DL155" s="50" t="str">
        <f t="shared" si="2"/>
        <v>定性分析</v>
      </c>
    </row>
    <row r="156" spans="2:116" ht="28.2" customHeight="1">
      <c r="B156" s="175">
        <v>87</v>
      </c>
      <c r="C156" s="176"/>
      <c r="D156" s="123"/>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5"/>
      <c r="AC156" s="149"/>
      <c r="AD156" s="150"/>
      <c r="AE156" s="150"/>
      <c r="AF156" s="150"/>
      <c r="AG156" s="150"/>
      <c r="AH156" s="150"/>
      <c r="AI156" s="150"/>
      <c r="AJ156" s="151"/>
      <c r="AK156" s="100"/>
      <c r="AL156" s="101"/>
      <c r="AM156" s="101"/>
      <c r="AN156" s="101"/>
      <c r="AO156" s="101"/>
      <c r="AP156" s="101"/>
      <c r="AQ156" s="101"/>
      <c r="AR156" s="101"/>
      <c r="AS156" s="101"/>
      <c r="AT156" s="102"/>
      <c r="AU156" s="109"/>
      <c r="AV156" s="109"/>
      <c r="AW156" s="109"/>
      <c r="AX156" s="110"/>
      <c r="DL156" s="50" t="str">
        <f t="shared" si="2"/>
        <v>定性分析</v>
      </c>
    </row>
    <row r="157" spans="2:116" ht="28.2" customHeight="1">
      <c r="B157" s="175">
        <v>88</v>
      </c>
      <c r="C157" s="176"/>
      <c r="D157" s="123"/>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5"/>
      <c r="AC157" s="149"/>
      <c r="AD157" s="150"/>
      <c r="AE157" s="150"/>
      <c r="AF157" s="150"/>
      <c r="AG157" s="150"/>
      <c r="AH157" s="150"/>
      <c r="AI157" s="150"/>
      <c r="AJ157" s="151"/>
      <c r="AK157" s="100"/>
      <c r="AL157" s="101"/>
      <c r="AM157" s="101"/>
      <c r="AN157" s="101"/>
      <c r="AO157" s="101"/>
      <c r="AP157" s="101"/>
      <c r="AQ157" s="101"/>
      <c r="AR157" s="101"/>
      <c r="AS157" s="101"/>
      <c r="AT157" s="102"/>
      <c r="AU157" s="109"/>
      <c r="AV157" s="109"/>
      <c r="AW157" s="109"/>
      <c r="AX157" s="110"/>
      <c r="DL157" s="50" t="str">
        <f t="shared" si="2"/>
        <v>定性分析</v>
      </c>
    </row>
    <row r="158" spans="2:116" ht="28.2" customHeight="1">
      <c r="B158" s="175">
        <v>89</v>
      </c>
      <c r="C158" s="176"/>
      <c r="D158" s="123"/>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5"/>
      <c r="AC158" s="149"/>
      <c r="AD158" s="150"/>
      <c r="AE158" s="150"/>
      <c r="AF158" s="150"/>
      <c r="AG158" s="150"/>
      <c r="AH158" s="150"/>
      <c r="AI158" s="150"/>
      <c r="AJ158" s="151"/>
      <c r="AK158" s="100"/>
      <c r="AL158" s="101"/>
      <c r="AM158" s="101"/>
      <c r="AN158" s="101"/>
      <c r="AO158" s="101"/>
      <c r="AP158" s="101"/>
      <c r="AQ158" s="101"/>
      <c r="AR158" s="101"/>
      <c r="AS158" s="101"/>
      <c r="AT158" s="102"/>
      <c r="AU158" s="109"/>
      <c r="AV158" s="109"/>
      <c r="AW158" s="109"/>
      <c r="AX158" s="110"/>
      <c r="DL158" s="50" t="str">
        <f t="shared" si="2"/>
        <v>定性分析</v>
      </c>
    </row>
    <row r="159" spans="2:116" ht="28.2" customHeight="1">
      <c r="B159" s="175">
        <v>90</v>
      </c>
      <c r="C159" s="176"/>
      <c r="D159" s="123"/>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5"/>
      <c r="AC159" s="149"/>
      <c r="AD159" s="150"/>
      <c r="AE159" s="150"/>
      <c r="AF159" s="150"/>
      <c r="AG159" s="150"/>
      <c r="AH159" s="150"/>
      <c r="AI159" s="150"/>
      <c r="AJ159" s="151"/>
      <c r="AK159" s="100"/>
      <c r="AL159" s="101"/>
      <c r="AM159" s="101"/>
      <c r="AN159" s="101"/>
      <c r="AO159" s="101"/>
      <c r="AP159" s="101"/>
      <c r="AQ159" s="101"/>
      <c r="AR159" s="101"/>
      <c r="AS159" s="101"/>
      <c r="AT159" s="102"/>
      <c r="AU159" s="109"/>
      <c r="AV159" s="109"/>
      <c r="AW159" s="109"/>
      <c r="AX159" s="110"/>
      <c r="DL159" s="50" t="str">
        <f t="shared" si="2"/>
        <v>定性分析</v>
      </c>
    </row>
    <row r="160" spans="2:116" ht="28.2" customHeight="1">
      <c r="B160" s="175">
        <v>91</v>
      </c>
      <c r="C160" s="176"/>
      <c r="D160" s="123"/>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5"/>
      <c r="AC160" s="149"/>
      <c r="AD160" s="150"/>
      <c r="AE160" s="150"/>
      <c r="AF160" s="150"/>
      <c r="AG160" s="150"/>
      <c r="AH160" s="150"/>
      <c r="AI160" s="150"/>
      <c r="AJ160" s="151"/>
      <c r="AK160" s="100"/>
      <c r="AL160" s="101"/>
      <c r="AM160" s="101"/>
      <c r="AN160" s="101"/>
      <c r="AO160" s="101"/>
      <c r="AP160" s="101"/>
      <c r="AQ160" s="101"/>
      <c r="AR160" s="101"/>
      <c r="AS160" s="101"/>
      <c r="AT160" s="102"/>
      <c r="AU160" s="109"/>
      <c r="AV160" s="109"/>
      <c r="AW160" s="109"/>
      <c r="AX160" s="110"/>
      <c r="DL160" s="50" t="str">
        <f t="shared" si="2"/>
        <v>定性分析</v>
      </c>
    </row>
    <row r="161" spans="2:116" ht="28.2" customHeight="1">
      <c r="B161" s="175">
        <v>92</v>
      </c>
      <c r="C161" s="176"/>
      <c r="D161" s="123"/>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5"/>
      <c r="AC161" s="149"/>
      <c r="AD161" s="150"/>
      <c r="AE161" s="150"/>
      <c r="AF161" s="150"/>
      <c r="AG161" s="150"/>
      <c r="AH161" s="150"/>
      <c r="AI161" s="150"/>
      <c r="AJ161" s="151"/>
      <c r="AK161" s="100"/>
      <c r="AL161" s="101"/>
      <c r="AM161" s="101"/>
      <c r="AN161" s="101"/>
      <c r="AO161" s="101"/>
      <c r="AP161" s="101"/>
      <c r="AQ161" s="101"/>
      <c r="AR161" s="101"/>
      <c r="AS161" s="101"/>
      <c r="AT161" s="102"/>
      <c r="AU161" s="109"/>
      <c r="AV161" s="109"/>
      <c r="AW161" s="109"/>
      <c r="AX161" s="110"/>
      <c r="DL161" s="50" t="str">
        <f t="shared" si="2"/>
        <v>定性分析</v>
      </c>
    </row>
    <row r="162" spans="2:116" ht="28.2" customHeight="1">
      <c r="B162" s="175">
        <v>93</v>
      </c>
      <c r="C162" s="176"/>
      <c r="D162" s="123"/>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5"/>
      <c r="AC162" s="149"/>
      <c r="AD162" s="150"/>
      <c r="AE162" s="150"/>
      <c r="AF162" s="150"/>
      <c r="AG162" s="150"/>
      <c r="AH162" s="150"/>
      <c r="AI162" s="150"/>
      <c r="AJ162" s="151"/>
      <c r="AK162" s="100"/>
      <c r="AL162" s="101"/>
      <c r="AM162" s="101"/>
      <c r="AN162" s="101"/>
      <c r="AO162" s="101"/>
      <c r="AP162" s="101"/>
      <c r="AQ162" s="101"/>
      <c r="AR162" s="101"/>
      <c r="AS162" s="101"/>
      <c r="AT162" s="102"/>
      <c r="AU162" s="109"/>
      <c r="AV162" s="109"/>
      <c r="AW162" s="109"/>
      <c r="AX162" s="110"/>
      <c r="DL162" s="50" t="str">
        <f t="shared" si="2"/>
        <v>定性分析</v>
      </c>
    </row>
    <row r="163" spans="2:116" ht="28.2" customHeight="1">
      <c r="B163" s="175">
        <v>94</v>
      </c>
      <c r="C163" s="176"/>
      <c r="D163" s="123"/>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5"/>
      <c r="AC163" s="149"/>
      <c r="AD163" s="150"/>
      <c r="AE163" s="150"/>
      <c r="AF163" s="150"/>
      <c r="AG163" s="150"/>
      <c r="AH163" s="150"/>
      <c r="AI163" s="150"/>
      <c r="AJ163" s="151"/>
      <c r="AK163" s="100"/>
      <c r="AL163" s="101"/>
      <c r="AM163" s="101"/>
      <c r="AN163" s="101"/>
      <c r="AO163" s="101"/>
      <c r="AP163" s="101"/>
      <c r="AQ163" s="101"/>
      <c r="AR163" s="101"/>
      <c r="AS163" s="101"/>
      <c r="AT163" s="102"/>
      <c r="AU163" s="109"/>
      <c r="AV163" s="109"/>
      <c r="AW163" s="109"/>
      <c r="AX163" s="110"/>
      <c r="DL163" s="50" t="str">
        <f t="shared" si="2"/>
        <v>定性分析</v>
      </c>
    </row>
    <row r="164" spans="2:116" ht="28.2" customHeight="1">
      <c r="B164" s="175">
        <v>95</v>
      </c>
      <c r="C164" s="176"/>
      <c r="D164" s="123"/>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5"/>
      <c r="AC164" s="149"/>
      <c r="AD164" s="150"/>
      <c r="AE164" s="150"/>
      <c r="AF164" s="150"/>
      <c r="AG164" s="150"/>
      <c r="AH164" s="150"/>
      <c r="AI164" s="150"/>
      <c r="AJ164" s="151"/>
      <c r="AK164" s="100"/>
      <c r="AL164" s="101"/>
      <c r="AM164" s="101"/>
      <c r="AN164" s="101"/>
      <c r="AO164" s="101"/>
      <c r="AP164" s="101"/>
      <c r="AQ164" s="101"/>
      <c r="AR164" s="101"/>
      <c r="AS164" s="101"/>
      <c r="AT164" s="102"/>
      <c r="AU164" s="109"/>
      <c r="AV164" s="109"/>
      <c r="AW164" s="109"/>
      <c r="AX164" s="110"/>
      <c r="DL164" s="50" t="str">
        <f t="shared" si="2"/>
        <v>定性分析</v>
      </c>
    </row>
    <row r="165" spans="2:116" ht="28.2" customHeight="1">
      <c r="B165" s="175">
        <v>96</v>
      </c>
      <c r="C165" s="176"/>
      <c r="D165" s="123"/>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5"/>
      <c r="AC165" s="149"/>
      <c r="AD165" s="150"/>
      <c r="AE165" s="150"/>
      <c r="AF165" s="150"/>
      <c r="AG165" s="150"/>
      <c r="AH165" s="150"/>
      <c r="AI165" s="150"/>
      <c r="AJ165" s="151"/>
      <c r="AK165" s="100"/>
      <c r="AL165" s="101"/>
      <c r="AM165" s="101"/>
      <c r="AN165" s="101"/>
      <c r="AO165" s="101"/>
      <c r="AP165" s="101"/>
      <c r="AQ165" s="101"/>
      <c r="AR165" s="101"/>
      <c r="AS165" s="101"/>
      <c r="AT165" s="102"/>
      <c r="AU165" s="109"/>
      <c r="AV165" s="109"/>
      <c r="AW165" s="109"/>
      <c r="AX165" s="110"/>
      <c r="DL165" s="50" t="str">
        <f t="shared" si="2"/>
        <v>定性分析</v>
      </c>
    </row>
    <row r="166" spans="2:116" ht="28.2" customHeight="1">
      <c r="B166" s="175">
        <v>97</v>
      </c>
      <c r="C166" s="176"/>
      <c r="D166" s="123"/>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5"/>
      <c r="AC166" s="149"/>
      <c r="AD166" s="150"/>
      <c r="AE166" s="150"/>
      <c r="AF166" s="150"/>
      <c r="AG166" s="150"/>
      <c r="AH166" s="150"/>
      <c r="AI166" s="150"/>
      <c r="AJ166" s="151"/>
      <c r="AK166" s="100"/>
      <c r="AL166" s="101"/>
      <c r="AM166" s="101"/>
      <c r="AN166" s="101"/>
      <c r="AO166" s="101"/>
      <c r="AP166" s="101"/>
      <c r="AQ166" s="101"/>
      <c r="AR166" s="101"/>
      <c r="AS166" s="101"/>
      <c r="AT166" s="102"/>
      <c r="AU166" s="109"/>
      <c r="AV166" s="109"/>
      <c r="AW166" s="109"/>
      <c r="AX166" s="110"/>
      <c r="DL166" s="50" t="str">
        <f t="shared" si="2"/>
        <v>定性分析</v>
      </c>
    </row>
    <row r="167" spans="2:116" ht="28.2" customHeight="1">
      <c r="B167" s="175">
        <v>98</v>
      </c>
      <c r="C167" s="176"/>
      <c r="D167" s="123"/>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5"/>
      <c r="AC167" s="149"/>
      <c r="AD167" s="150"/>
      <c r="AE167" s="150"/>
      <c r="AF167" s="150"/>
      <c r="AG167" s="150"/>
      <c r="AH167" s="150"/>
      <c r="AI167" s="150"/>
      <c r="AJ167" s="151"/>
      <c r="AK167" s="100"/>
      <c r="AL167" s="101"/>
      <c r="AM167" s="101"/>
      <c r="AN167" s="101"/>
      <c r="AO167" s="101"/>
      <c r="AP167" s="101"/>
      <c r="AQ167" s="101"/>
      <c r="AR167" s="101"/>
      <c r="AS167" s="101"/>
      <c r="AT167" s="102"/>
      <c r="AU167" s="109"/>
      <c r="AV167" s="109"/>
      <c r="AW167" s="109"/>
      <c r="AX167" s="110"/>
      <c r="DL167" s="50" t="str">
        <f t="shared" si="2"/>
        <v>定性分析</v>
      </c>
    </row>
    <row r="168" spans="2:116" ht="28.2" customHeight="1">
      <c r="B168" s="175">
        <v>99</v>
      </c>
      <c r="C168" s="176"/>
      <c r="D168" s="123"/>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5"/>
      <c r="AC168" s="149"/>
      <c r="AD168" s="150"/>
      <c r="AE168" s="150"/>
      <c r="AF168" s="150"/>
      <c r="AG168" s="150"/>
      <c r="AH168" s="150"/>
      <c r="AI168" s="150"/>
      <c r="AJ168" s="151"/>
      <c r="AK168" s="100"/>
      <c r="AL168" s="101"/>
      <c r="AM168" s="101"/>
      <c r="AN168" s="101"/>
      <c r="AO168" s="101"/>
      <c r="AP168" s="101"/>
      <c r="AQ168" s="101"/>
      <c r="AR168" s="101"/>
      <c r="AS168" s="101"/>
      <c r="AT168" s="102"/>
      <c r="AU168" s="109"/>
      <c r="AV168" s="109"/>
      <c r="AW168" s="109"/>
      <c r="AX168" s="110"/>
      <c r="DL168" s="50" t="str">
        <f t="shared" si="2"/>
        <v>定性分析</v>
      </c>
    </row>
    <row r="169" spans="2:116" ht="28.2" customHeight="1" thickBot="1">
      <c r="B169" s="210">
        <v>100</v>
      </c>
      <c r="C169" s="211"/>
      <c r="D169" s="212"/>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4"/>
      <c r="AC169" s="215"/>
      <c r="AD169" s="216"/>
      <c r="AE169" s="216"/>
      <c r="AF169" s="216"/>
      <c r="AG169" s="216"/>
      <c r="AH169" s="216"/>
      <c r="AI169" s="216"/>
      <c r="AJ169" s="217"/>
      <c r="AK169" s="218"/>
      <c r="AL169" s="219"/>
      <c r="AM169" s="219"/>
      <c r="AN169" s="219"/>
      <c r="AO169" s="219"/>
      <c r="AP169" s="219"/>
      <c r="AQ169" s="219"/>
      <c r="AR169" s="219"/>
      <c r="AS169" s="219"/>
      <c r="AT169" s="220"/>
      <c r="AU169" s="221"/>
      <c r="AV169" s="221"/>
      <c r="AW169" s="221"/>
      <c r="AX169" s="222"/>
      <c r="DL169" s="50" t="str">
        <f t="shared" si="2"/>
        <v>定性分析</v>
      </c>
    </row>
    <row r="170" spans="2:116" ht="18" customHeight="1"/>
    <row r="171" spans="2:116" ht="18"/>
    <row r="172" spans="2:116" ht="18" customHeight="1"/>
    <row r="173" spans="2:116" ht="18" customHeight="1"/>
    <row r="174" spans="2:116" ht="18" customHeight="1"/>
    <row r="175" spans="2:116" ht="18" customHeight="1"/>
    <row r="176" spans="2:11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sheetData>
  <sheetProtection algorithmName="SHA-512" hashValue="mScLMwJ98ItdCQMoxKyCD4PtWv5thwFf9scJp3UlwHJsOHdK+nHfsL4reF0duKzQ5p7JcMfB5O8GuyrfWEidHA==" saltValue="2HcZV6/XAXIj0qK7Vp3G7Q==" spinCount="100000" sheet="1" objects="1" scenarios="1"/>
  <mergeCells count="565">
    <mergeCell ref="D167:AB167"/>
    <mergeCell ref="AC167:AJ167"/>
    <mergeCell ref="AK167:AT167"/>
    <mergeCell ref="AU167:AX167"/>
    <mergeCell ref="D168:AB168"/>
    <mergeCell ref="AC168:AJ168"/>
    <mergeCell ref="AK168:AT168"/>
    <mergeCell ref="AU168:AX168"/>
    <mergeCell ref="D169:AB169"/>
    <mergeCell ref="AC169:AJ169"/>
    <mergeCell ref="AK169:AT169"/>
    <mergeCell ref="AU169:AX169"/>
    <mergeCell ref="D164:AB164"/>
    <mergeCell ref="AC164:AJ164"/>
    <mergeCell ref="AK164:AT164"/>
    <mergeCell ref="AU164:AX164"/>
    <mergeCell ref="D165:AB165"/>
    <mergeCell ref="AC165:AJ165"/>
    <mergeCell ref="AK165:AT165"/>
    <mergeCell ref="AU165:AX165"/>
    <mergeCell ref="D166:AB166"/>
    <mergeCell ref="AC166:AJ166"/>
    <mergeCell ref="AK166:AT166"/>
    <mergeCell ref="AU166:AX166"/>
    <mergeCell ref="D161:AB161"/>
    <mergeCell ref="AC161:AJ161"/>
    <mergeCell ref="AK161:AT161"/>
    <mergeCell ref="AU161:AX161"/>
    <mergeCell ref="D162:AB162"/>
    <mergeCell ref="AC162:AJ162"/>
    <mergeCell ref="AK162:AT162"/>
    <mergeCell ref="AU162:AX162"/>
    <mergeCell ref="D163:AB163"/>
    <mergeCell ref="AC163:AJ163"/>
    <mergeCell ref="AK163:AT163"/>
    <mergeCell ref="AU163:AX163"/>
    <mergeCell ref="D158:AB158"/>
    <mergeCell ref="AC158:AJ158"/>
    <mergeCell ref="AK158:AT158"/>
    <mergeCell ref="AU158:AX158"/>
    <mergeCell ref="D159:AB159"/>
    <mergeCell ref="AC159:AJ159"/>
    <mergeCell ref="AK159:AT159"/>
    <mergeCell ref="AU159:AX159"/>
    <mergeCell ref="D160:AB160"/>
    <mergeCell ref="AC160:AJ160"/>
    <mergeCell ref="AK160:AT160"/>
    <mergeCell ref="AU160:AX160"/>
    <mergeCell ref="D155:AB155"/>
    <mergeCell ref="AC155:AJ155"/>
    <mergeCell ref="AK155:AT155"/>
    <mergeCell ref="AU155:AX155"/>
    <mergeCell ref="D156:AB156"/>
    <mergeCell ref="AC156:AJ156"/>
    <mergeCell ref="AK156:AT156"/>
    <mergeCell ref="AU156:AX156"/>
    <mergeCell ref="D157:AB157"/>
    <mergeCell ref="AC157:AJ157"/>
    <mergeCell ref="AK157:AT157"/>
    <mergeCell ref="AU157:AX157"/>
    <mergeCell ref="D152:AB152"/>
    <mergeCell ref="AC152:AJ152"/>
    <mergeCell ref="AK152:AT152"/>
    <mergeCell ref="AU152:AX152"/>
    <mergeCell ref="D153:AB153"/>
    <mergeCell ref="AC153:AJ153"/>
    <mergeCell ref="AK153:AT153"/>
    <mergeCell ref="AU153:AX153"/>
    <mergeCell ref="D154:AB154"/>
    <mergeCell ref="AC154:AJ154"/>
    <mergeCell ref="AK154:AT154"/>
    <mergeCell ref="AU154:AX154"/>
    <mergeCell ref="D149:AB149"/>
    <mergeCell ref="AC149:AJ149"/>
    <mergeCell ref="AK149:AT149"/>
    <mergeCell ref="AU149:AX149"/>
    <mergeCell ref="D150:AB150"/>
    <mergeCell ref="AC150:AJ150"/>
    <mergeCell ref="AK150:AT150"/>
    <mergeCell ref="AU150:AX150"/>
    <mergeCell ref="D151:AB151"/>
    <mergeCell ref="AC151:AJ151"/>
    <mergeCell ref="AK151:AT151"/>
    <mergeCell ref="AU151:AX151"/>
    <mergeCell ref="D146:AB146"/>
    <mergeCell ref="AC146:AJ146"/>
    <mergeCell ref="AK146:AT146"/>
    <mergeCell ref="AU146:AX146"/>
    <mergeCell ref="D147:AB147"/>
    <mergeCell ref="AC147:AJ147"/>
    <mergeCell ref="AK147:AT147"/>
    <mergeCell ref="AU147:AX147"/>
    <mergeCell ref="D148:AB148"/>
    <mergeCell ref="AC148:AJ148"/>
    <mergeCell ref="AK148:AT148"/>
    <mergeCell ref="AU148:AX148"/>
    <mergeCell ref="AU143:AX143"/>
    <mergeCell ref="D144:AB144"/>
    <mergeCell ref="AC144:AJ144"/>
    <mergeCell ref="AK144:AT144"/>
    <mergeCell ref="AU144:AX144"/>
    <mergeCell ref="D145:AB145"/>
    <mergeCell ref="AC145:AJ145"/>
    <mergeCell ref="AK145:AT145"/>
    <mergeCell ref="AU145:AX145"/>
    <mergeCell ref="AU140:AX140"/>
    <mergeCell ref="D141:AB141"/>
    <mergeCell ref="AC141:AJ141"/>
    <mergeCell ref="AK141:AT141"/>
    <mergeCell ref="AU141:AX141"/>
    <mergeCell ref="D142:AB142"/>
    <mergeCell ref="AC142:AJ142"/>
    <mergeCell ref="AK142:AT142"/>
    <mergeCell ref="AU142:AX142"/>
    <mergeCell ref="AC136:AJ136"/>
    <mergeCell ref="AK136:AT136"/>
    <mergeCell ref="AU136:AX136"/>
    <mergeCell ref="AU137:AX137"/>
    <mergeCell ref="D138:AB138"/>
    <mergeCell ref="AC138:AJ138"/>
    <mergeCell ref="AK138:AT138"/>
    <mergeCell ref="AU138:AX138"/>
    <mergeCell ref="D139:AB139"/>
    <mergeCell ref="AC139:AJ139"/>
    <mergeCell ref="AK139:AT139"/>
    <mergeCell ref="AU139:AX139"/>
    <mergeCell ref="AC132:AJ132"/>
    <mergeCell ref="AK132:AT132"/>
    <mergeCell ref="AU132:AX132"/>
    <mergeCell ref="D133:AB133"/>
    <mergeCell ref="AC133:AJ133"/>
    <mergeCell ref="AK133:AT133"/>
    <mergeCell ref="AU133:AX133"/>
    <mergeCell ref="AU134:AX134"/>
    <mergeCell ref="D135:AB135"/>
    <mergeCell ref="AC135:AJ135"/>
    <mergeCell ref="AK135:AT135"/>
    <mergeCell ref="AU135:AX135"/>
    <mergeCell ref="AC130:AJ130"/>
    <mergeCell ref="AK130:AT130"/>
    <mergeCell ref="AU130:AX130"/>
    <mergeCell ref="B164:C164"/>
    <mergeCell ref="B165:C165"/>
    <mergeCell ref="B166:C166"/>
    <mergeCell ref="B167:C167"/>
    <mergeCell ref="B168:C168"/>
    <mergeCell ref="B163:C163"/>
    <mergeCell ref="B146:C146"/>
    <mergeCell ref="B147:C147"/>
    <mergeCell ref="B148:C148"/>
    <mergeCell ref="B149:C149"/>
    <mergeCell ref="B150:C150"/>
    <mergeCell ref="B151:C151"/>
    <mergeCell ref="B152:C152"/>
    <mergeCell ref="B153:C153"/>
    <mergeCell ref="B154:C154"/>
    <mergeCell ref="B137:C137"/>
    <mergeCell ref="B138:C138"/>
    <mergeCell ref="B139:C139"/>
    <mergeCell ref="B140:C140"/>
    <mergeCell ref="B141:C141"/>
    <mergeCell ref="AU131:AX131"/>
    <mergeCell ref="B169:C169"/>
    <mergeCell ref="D131:AB131"/>
    <mergeCell ref="AC131:AJ131"/>
    <mergeCell ref="AK131:AT131"/>
    <mergeCell ref="D134:AB134"/>
    <mergeCell ref="AC134:AJ134"/>
    <mergeCell ref="AK134:AT134"/>
    <mergeCell ref="D137:AB137"/>
    <mergeCell ref="AC137:AJ137"/>
    <mergeCell ref="AK137:AT137"/>
    <mergeCell ref="D140:AB140"/>
    <mergeCell ref="AC140:AJ140"/>
    <mergeCell ref="AK140:AT140"/>
    <mergeCell ref="D143:AB143"/>
    <mergeCell ref="AC143:AJ143"/>
    <mergeCell ref="AK143:AT143"/>
    <mergeCell ref="B155:C155"/>
    <mergeCell ref="B156:C156"/>
    <mergeCell ref="B157:C157"/>
    <mergeCell ref="B158:C158"/>
    <mergeCell ref="B159:C159"/>
    <mergeCell ref="B160:C160"/>
    <mergeCell ref="B161:C161"/>
    <mergeCell ref="B162:C162"/>
    <mergeCell ref="D110:AB110"/>
    <mergeCell ref="D91:AB91"/>
    <mergeCell ref="D92:AB92"/>
    <mergeCell ref="B142:C142"/>
    <mergeCell ref="B143:C143"/>
    <mergeCell ref="B144:C144"/>
    <mergeCell ref="B145:C145"/>
    <mergeCell ref="B130:C130"/>
    <mergeCell ref="B131:C131"/>
    <mergeCell ref="B132:C132"/>
    <mergeCell ref="B133:C133"/>
    <mergeCell ref="B134:C134"/>
    <mergeCell ref="B135:C135"/>
    <mergeCell ref="B136:C136"/>
    <mergeCell ref="D130:AB130"/>
    <mergeCell ref="D132:AB132"/>
    <mergeCell ref="D136:AB136"/>
    <mergeCell ref="B93:C93"/>
    <mergeCell ref="B91:C91"/>
    <mergeCell ref="B92:C92"/>
    <mergeCell ref="B120:C120"/>
    <mergeCell ref="B125:C125"/>
    <mergeCell ref="B128:C128"/>
    <mergeCell ref="B115:C115"/>
    <mergeCell ref="CD79:CJ79"/>
    <mergeCell ref="CK79:DF79"/>
    <mergeCell ref="CD78:CJ78"/>
    <mergeCell ref="D113:AB113"/>
    <mergeCell ref="D111:AB111"/>
    <mergeCell ref="D112:AB112"/>
    <mergeCell ref="AC109:AJ109"/>
    <mergeCell ref="AC93:AJ93"/>
    <mergeCell ref="D84:AB84"/>
    <mergeCell ref="D85:AB85"/>
    <mergeCell ref="D99:AB99"/>
    <mergeCell ref="AC90:AJ90"/>
    <mergeCell ref="AC91:AJ91"/>
    <mergeCell ref="AC92:AJ92"/>
    <mergeCell ref="D87:AB87"/>
    <mergeCell ref="D88:AB88"/>
    <mergeCell ref="D89:AB89"/>
    <mergeCell ref="D90:AB90"/>
    <mergeCell ref="D100:AB100"/>
    <mergeCell ref="D105:AB105"/>
    <mergeCell ref="D106:AB106"/>
    <mergeCell ref="D107:AB107"/>
    <mergeCell ref="D108:AB108"/>
    <mergeCell ref="D109:AB109"/>
    <mergeCell ref="AC77:AJ77"/>
    <mergeCell ref="CK90:DF90"/>
    <mergeCell ref="CK84:DF84"/>
    <mergeCell ref="CK83:DF83"/>
    <mergeCell ref="CK82:DF82"/>
    <mergeCell ref="CK88:DF88"/>
    <mergeCell ref="AU82:AX82"/>
    <mergeCell ref="AU83:AX83"/>
    <mergeCell ref="AU84:AX84"/>
    <mergeCell ref="AU85:AX85"/>
    <mergeCell ref="AU86:AX86"/>
    <mergeCell ref="AC78:AJ78"/>
    <mergeCell ref="AC79:AJ79"/>
    <mergeCell ref="AC80:AJ80"/>
    <mergeCell ref="AC81:AJ81"/>
    <mergeCell ref="AC82:AJ82"/>
    <mergeCell ref="CK89:DF89"/>
    <mergeCell ref="CK85:DF85"/>
    <mergeCell ref="AU78:AX78"/>
    <mergeCell ref="AC89:AJ89"/>
    <mergeCell ref="AC86:AJ86"/>
    <mergeCell ref="AC87:AJ87"/>
    <mergeCell ref="AC88:AJ88"/>
    <mergeCell ref="AK78:AT78"/>
    <mergeCell ref="L51:AH51"/>
    <mergeCell ref="AI51:AJ51"/>
    <mergeCell ref="AC73:AJ73"/>
    <mergeCell ref="D70:AB70"/>
    <mergeCell ref="AU68:AX69"/>
    <mergeCell ref="D93:AB93"/>
    <mergeCell ref="D94:AB94"/>
    <mergeCell ref="D95:AB95"/>
    <mergeCell ref="D96:AB96"/>
    <mergeCell ref="AU70:AX70"/>
    <mergeCell ref="AU71:AX71"/>
    <mergeCell ref="D86:AB86"/>
    <mergeCell ref="AK81:AT81"/>
    <mergeCell ref="AK89:AT89"/>
    <mergeCell ref="AC84:AJ84"/>
    <mergeCell ref="AC85:AJ85"/>
    <mergeCell ref="D76:AB76"/>
    <mergeCell ref="D77:AB77"/>
    <mergeCell ref="D78:AB78"/>
    <mergeCell ref="D79:AB79"/>
    <mergeCell ref="D80:AB80"/>
    <mergeCell ref="D81:AB81"/>
    <mergeCell ref="D83:AB83"/>
    <mergeCell ref="AC76:AJ76"/>
    <mergeCell ref="B71:C71"/>
    <mergeCell ref="AK71:AT71"/>
    <mergeCell ref="AK68:AT69"/>
    <mergeCell ref="AK70:AT70"/>
    <mergeCell ref="B68:C69"/>
    <mergeCell ref="B70:C70"/>
    <mergeCell ref="AC68:AJ69"/>
    <mergeCell ref="AC70:AJ70"/>
    <mergeCell ref="AC71:AJ71"/>
    <mergeCell ref="B89:C89"/>
    <mergeCell ref="B90:C90"/>
    <mergeCell ref="B85:C85"/>
    <mergeCell ref="B86:C86"/>
    <mergeCell ref="B87:C87"/>
    <mergeCell ref="B88:C88"/>
    <mergeCell ref="B99:C99"/>
    <mergeCell ref="B98:C98"/>
    <mergeCell ref="AK99:AT99"/>
    <mergeCell ref="B97:C97"/>
    <mergeCell ref="B95:C95"/>
    <mergeCell ref="B96:C96"/>
    <mergeCell ref="AK96:AT96"/>
    <mergeCell ref="AC94:AJ94"/>
    <mergeCell ref="AC95:AJ95"/>
    <mergeCell ref="AC96:AJ96"/>
    <mergeCell ref="AC97:AJ97"/>
    <mergeCell ref="AC98:AJ98"/>
    <mergeCell ref="AC99:AJ99"/>
    <mergeCell ref="B94:C94"/>
    <mergeCell ref="D98:AB98"/>
    <mergeCell ref="D97:AB97"/>
    <mergeCell ref="B16:Y16"/>
    <mergeCell ref="B27:AF27"/>
    <mergeCell ref="C28:K28"/>
    <mergeCell ref="C29:K29"/>
    <mergeCell ref="C30:K30"/>
    <mergeCell ref="C31:K31"/>
    <mergeCell ref="C32:K32"/>
    <mergeCell ref="C33:K33"/>
    <mergeCell ref="L34:AJ34"/>
    <mergeCell ref="L33:AJ33"/>
    <mergeCell ref="L32:AJ32"/>
    <mergeCell ref="L31:AJ31"/>
    <mergeCell ref="L30:AJ30"/>
    <mergeCell ref="L29:AJ29"/>
    <mergeCell ref="L28:AJ28"/>
    <mergeCell ref="AK120:AT120"/>
    <mergeCell ref="AU120:AX120"/>
    <mergeCell ref="B121:C121"/>
    <mergeCell ref="AK121:AT121"/>
    <mergeCell ref="AU121:AX121"/>
    <mergeCell ref="B124:C124"/>
    <mergeCell ref="AK124:AT124"/>
    <mergeCell ref="AU124:AX124"/>
    <mergeCell ref="AC120:AJ120"/>
    <mergeCell ref="AC121:AJ121"/>
    <mergeCell ref="AC122:AJ122"/>
    <mergeCell ref="AC123:AJ123"/>
    <mergeCell ref="AC124:AJ124"/>
    <mergeCell ref="D120:AB120"/>
    <mergeCell ref="D121:AB121"/>
    <mergeCell ref="D122:AB122"/>
    <mergeCell ref="D123:AB123"/>
    <mergeCell ref="D124:AB124"/>
    <mergeCell ref="AK125:AT125"/>
    <mergeCell ref="AU125:AX125"/>
    <mergeCell ref="B122:C122"/>
    <mergeCell ref="AK122:AT122"/>
    <mergeCell ref="AU122:AX122"/>
    <mergeCell ref="B123:C123"/>
    <mergeCell ref="AK123:AT123"/>
    <mergeCell ref="AU123:AX123"/>
    <mergeCell ref="D125:AB125"/>
    <mergeCell ref="AC125:AJ125"/>
    <mergeCell ref="AK128:AT128"/>
    <mergeCell ref="AU128:AX128"/>
    <mergeCell ref="B129:C129"/>
    <mergeCell ref="AK129:AT129"/>
    <mergeCell ref="AU129:AX129"/>
    <mergeCell ref="B126:C126"/>
    <mergeCell ref="AK126:AT126"/>
    <mergeCell ref="AU126:AX126"/>
    <mergeCell ref="B127:C127"/>
    <mergeCell ref="AK127:AT127"/>
    <mergeCell ref="AU127:AX127"/>
    <mergeCell ref="AC129:AJ129"/>
    <mergeCell ref="D126:AB126"/>
    <mergeCell ref="D127:AB127"/>
    <mergeCell ref="D128:AB128"/>
    <mergeCell ref="D129:AB129"/>
    <mergeCell ref="AC126:AJ126"/>
    <mergeCell ref="AC127:AJ127"/>
    <mergeCell ref="AC128:AJ128"/>
    <mergeCell ref="AK115:AT115"/>
    <mergeCell ref="B110:C110"/>
    <mergeCell ref="AK110:AT110"/>
    <mergeCell ref="AU110:AX110"/>
    <mergeCell ref="B111:C111"/>
    <mergeCell ref="AK111:AT111"/>
    <mergeCell ref="AU111:AX111"/>
    <mergeCell ref="B112:C112"/>
    <mergeCell ref="AK112:AT112"/>
    <mergeCell ref="AU112:AX112"/>
    <mergeCell ref="AC110:AJ110"/>
    <mergeCell ref="AC111:AJ111"/>
    <mergeCell ref="AC112:AJ112"/>
    <mergeCell ref="AC113:AJ113"/>
    <mergeCell ref="D114:AB114"/>
    <mergeCell ref="AU115:AX115"/>
    <mergeCell ref="AC114:AJ114"/>
    <mergeCell ref="AC115:AJ115"/>
    <mergeCell ref="D115:AB115"/>
    <mergeCell ref="B113:C113"/>
    <mergeCell ref="AK113:AT113"/>
    <mergeCell ref="AU113:AX113"/>
    <mergeCell ref="B114:C114"/>
    <mergeCell ref="AK114:AT114"/>
    <mergeCell ref="B119:C119"/>
    <mergeCell ref="AK119:AT119"/>
    <mergeCell ref="AU119:AX119"/>
    <mergeCell ref="B116:C116"/>
    <mergeCell ref="AK116:AT116"/>
    <mergeCell ref="AU116:AX116"/>
    <mergeCell ref="B117:C117"/>
    <mergeCell ref="AK117:AT117"/>
    <mergeCell ref="AU117:AX117"/>
    <mergeCell ref="AC116:AJ116"/>
    <mergeCell ref="AC117:AJ117"/>
    <mergeCell ref="AC118:AJ118"/>
    <mergeCell ref="AC119:AJ119"/>
    <mergeCell ref="B118:C118"/>
    <mergeCell ref="AK118:AT118"/>
    <mergeCell ref="AU118:AX118"/>
    <mergeCell ref="D116:AB116"/>
    <mergeCell ref="D117:AB117"/>
    <mergeCell ref="D118:AB118"/>
    <mergeCell ref="D119:AB119"/>
    <mergeCell ref="AU108:AX108"/>
    <mergeCell ref="AK102:AT102"/>
    <mergeCell ref="AU102:AX102"/>
    <mergeCell ref="B103:C103"/>
    <mergeCell ref="AK103:AT103"/>
    <mergeCell ref="AU103:AX103"/>
    <mergeCell ref="B102:C102"/>
    <mergeCell ref="B105:C105"/>
    <mergeCell ref="AK105:AT105"/>
    <mergeCell ref="AU105:AX105"/>
    <mergeCell ref="AC102:AJ102"/>
    <mergeCell ref="AC103:AJ103"/>
    <mergeCell ref="AC104:AJ104"/>
    <mergeCell ref="AK107:AT107"/>
    <mergeCell ref="AU107:AX107"/>
    <mergeCell ref="B108:C108"/>
    <mergeCell ref="AC105:AJ105"/>
    <mergeCell ref="AC106:AJ106"/>
    <mergeCell ref="AC107:AJ107"/>
    <mergeCell ref="AC108:AJ108"/>
    <mergeCell ref="AU114:AX114"/>
    <mergeCell ref="B104:C104"/>
    <mergeCell ref="AK104:AT104"/>
    <mergeCell ref="AU104:AX104"/>
    <mergeCell ref="B100:C100"/>
    <mergeCell ref="AK100:AT100"/>
    <mergeCell ref="AU100:AX100"/>
    <mergeCell ref="B101:C101"/>
    <mergeCell ref="AK101:AT101"/>
    <mergeCell ref="AU101:AX101"/>
    <mergeCell ref="AC100:AJ100"/>
    <mergeCell ref="AC101:AJ101"/>
    <mergeCell ref="D101:AB101"/>
    <mergeCell ref="D102:AB102"/>
    <mergeCell ref="D103:AB103"/>
    <mergeCell ref="D104:AB104"/>
    <mergeCell ref="B109:C109"/>
    <mergeCell ref="AK109:AT109"/>
    <mergeCell ref="AU109:AX109"/>
    <mergeCell ref="B106:C106"/>
    <mergeCell ref="AK106:AT106"/>
    <mergeCell ref="AU106:AX106"/>
    <mergeCell ref="B107:C107"/>
    <mergeCell ref="AK108:AT108"/>
    <mergeCell ref="C37:K37"/>
    <mergeCell ref="C34:K34"/>
    <mergeCell ref="C35:K35"/>
    <mergeCell ref="C36:K36"/>
    <mergeCell ref="L38:AJ38"/>
    <mergeCell ref="L37:AJ37"/>
    <mergeCell ref="L36:AJ36"/>
    <mergeCell ref="L35:AJ35"/>
    <mergeCell ref="B83:C83"/>
    <mergeCell ref="AC74:AJ74"/>
    <mergeCell ref="AC75:AJ75"/>
    <mergeCell ref="AC83:AJ83"/>
    <mergeCell ref="L42:AG42"/>
    <mergeCell ref="B56:Y56"/>
    <mergeCell ref="AI50:AJ50"/>
    <mergeCell ref="B60:Y60"/>
    <mergeCell ref="C50:K50"/>
    <mergeCell ref="C54:K54"/>
    <mergeCell ref="C58:K58"/>
    <mergeCell ref="C57:K57"/>
    <mergeCell ref="L58:AT58"/>
    <mergeCell ref="L57:AT57"/>
    <mergeCell ref="D68:AB69"/>
    <mergeCell ref="AC72:AJ72"/>
    <mergeCell ref="B84:C84"/>
    <mergeCell ref="B75:C75"/>
    <mergeCell ref="B79:C79"/>
    <mergeCell ref="C38:K38"/>
    <mergeCell ref="B76:C76"/>
    <mergeCell ref="B80:C80"/>
    <mergeCell ref="B81:C81"/>
    <mergeCell ref="B82:C82"/>
    <mergeCell ref="B77:C77"/>
    <mergeCell ref="B78:C78"/>
    <mergeCell ref="D82:AB82"/>
    <mergeCell ref="B74:C74"/>
    <mergeCell ref="D71:AB71"/>
    <mergeCell ref="D72:AB72"/>
    <mergeCell ref="D73:AB73"/>
    <mergeCell ref="D74:AB74"/>
    <mergeCell ref="D75:AB75"/>
    <mergeCell ref="B72:C72"/>
    <mergeCell ref="B73:C73"/>
    <mergeCell ref="L50:AH50"/>
    <mergeCell ref="L54:AG54"/>
    <mergeCell ref="AH42:AT42"/>
    <mergeCell ref="C42:K42"/>
    <mergeCell ref="C51:K51"/>
    <mergeCell ref="AU91:AX91"/>
    <mergeCell ref="AU79:AX79"/>
    <mergeCell ref="AU80:AX80"/>
    <mergeCell ref="AU81:AX81"/>
    <mergeCell ref="AK79:AT79"/>
    <mergeCell ref="AK80:AT80"/>
    <mergeCell ref="AK90:AT90"/>
    <mergeCell ref="AK94:AT94"/>
    <mergeCell ref="AK95:AT95"/>
    <mergeCell ref="AK87:AT87"/>
    <mergeCell ref="AK88:AT88"/>
    <mergeCell ref="AK86:AT86"/>
    <mergeCell ref="AK85:AT85"/>
    <mergeCell ref="AK91:AT91"/>
    <mergeCell ref="AK92:AT92"/>
    <mergeCell ref="AK93:AT93"/>
    <mergeCell ref="AK82:AT82"/>
    <mergeCell ref="AK83:AT83"/>
    <mergeCell ref="AK84:AT84"/>
    <mergeCell ref="AU88:AX88"/>
    <mergeCell ref="AU89:AX89"/>
    <mergeCell ref="AU90:AX90"/>
    <mergeCell ref="AU87:AX87"/>
    <mergeCell ref="AU99:AX99"/>
    <mergeCell ref="AU96:AX96"/>
    <mergeCell ref="AU97:AX97"/>
    <mergeCell ref="AU98:AX98"/>
    <mergeCell ref="AK97:AT97"/>
    <mergeCell ref="AK98:AT98"/>
    <mergeCell ref="AU92:AX92"/>
    <mergeCell ref="AU93:AX93"/>
    <mergeCell ref="AU94:AX94"/>
    <mergeCell ref="AU95:AX95"/>
    <mergeCell ref="AZ64:CB66"/>
    <mergeCell ref="CC74:DG74"/>
    <mergeCell ref="AZ68:CB73"/>
    <mergeCell ref="AK72:AT72"/>
    <mergeCell ref="AK73:AT73"/>
    <mergeCell ref="CD76:CJ76"/>
    <mergeCell ref="CK78:DF78"/>
    <mergeCell ref="CK77:DF77"/>
    <mergeCell ref="AU72:AX72"/>
    <mergeCell ref="AU73:AX73"/>
    <mergeCell ref="AU74:AX74"/>
    <mergeCell ref="AU75:AX75"/>
    <mergeCell ref="AK74:AT74"/>
    <mergeCell ref="AK75:AT75"/>
    <mergeCell ref="AK76:AT76"/>
    <mergeCell ref="AU76:AX76"/>
    <mergeCell ref="AK77:AT77"/>
    <mergeCell ref="AU77:AX77"/>
    <mergeCell ref="CK76:DF76"/>
    <mergeCell ref="CD77:CJ77"/>
    <mergeCell ref="AU67:AX67"/>
  </mergeCells>
  <phoneticPr fontId="10"/>
  <conditionalFormatting sqref="D70:D169">
    <cfRule type="cellIs" dxfId="40" priority="16" operator="equal">
      <formula>""</formula>
    </cfRule>
  </conditionalFormatting>
  <conditionalFormatting sqref="L28:L38">
    <cfRule type="cellIs" dxfId="39" priority="35" operator="equal">
      <formula>""</formula>
    </cfRule>
  </conditionalFormatting>
  <conditionalFormatting sqref="L50:L51">
    <cfRule type="cellIs" dxfId="38" priority="1" operator="equal">
      <formula>""</formula>
    </cfRule>
  </conditionalFormatting>
  <conditionalFormatting sqref="L57:L58">
    <cfRule type="cellIs" dxfId="37" priority="18" operator="equal">
      <formula>""</formula>
    </cfRule>
  </conditionalFormatting>
  <conditionalFormatting sqref="L42:AG42">
    <cfRule type="cellIs" dxfId="36" priority="25" operator="equal">
      <formula>""</formula>
    </cfRule>
  </conditionalFormatting>
  <conditionalFormatting sqref="L54:AG54">
    <cfRule type="cellIs" dxfId="35" priority="29" operator="equal">
      <formula>""</formula>
    </cfRule>
  </conditionalFormatting>
  <conditionalFormatting sqref="AC70:AC169">
    <cfRule type="cellIs" dxfId="34" priority="3" operator="equal">
      <formula>""</formula>
    </cfRule>
  </conditionalFormatting>
  <conditionalFormatting sqref="AH42 AU42:BH42">
    <cfRule type="notContainsBlanks" dxfId="33" priority="36">
      <formula>LEN(TRIM(AH42))&gt;0</formula>
    </cfRule>
  </conditionalFormatting>
  <conditionalFormatting sqref="AI50">
    <cfRule type="cellIs" dxfId="32" priority="28" operator="equal">
      <formula>""</formula>
    </cfRule>
  </conditionalFormatting>
  <conditionalFormatting sqref="AK70:AX169">
    <cfRule type="cellIs" dxfId="31" priority="15" operator="equal">
      <formula>""</formula>
    </cfRule>
  </conditionalFormatting>
  <conditionalFormatting sqref="CK88:CK90">
    <cfRule type="cellIs" dxfId="30" priority="8" operator="equal">
      <formula>""</formula>
    </cfRule>
  </conditionalFormatting>
  <conditionalFormatting sqref="CK76:DF79 CK82:CK85">
    <cfRule type="cellIs" dxfId="29" priority="12" operator="equal">
      <formula>""</formula>
    </cfRule>
  </conditionalFormatting>
  <dataValidations xWindow="413" yWindow="505" count="11">
    <dataValidation type="list" allowBlank="1" showInputMessage="1" showErrorMessage="1" sqref="L42:AG42" xr:uid="{1942DD5A-C731-4EE3-9377-9B83BE7C9C60}">
      <formula1>"通常納期,特急納期"</formula1>
    </dataValidation>
    <dataValidation type="list" allowBlank="1" showInputMessage="1" showErrorMessage="1" sqref="L54:AG54" xr:uid="{42B0E4BA-4397-4B79-9829-E0CC341F9D91}">
      <formula1>"廃棄,要返却"</formula1>
    </dataValidation>
    <dataValidation type="list" allowBlank="1" showInputMessage="1" showErrorMessage="1" sqref="AU70:AX169" xr:uid="{ADD09296-47A8-4DC6-B472-4FA74765F20F}">
      <formula1>",定性,定性+定量"</formula1>
    </dataValidation>
    <dataValidation type="list" allowBlank="1" showInputMessage="1" showErrorMessage="1" sqref="L38" xr:uid="{89C9842D-1D3A-4535-BD61-DF0BC3EA32A3}">
      <formula1>"メール,FAX"</formula1>
    </dataValidation>
    <dataValidation type="list" allowBlank="1" showInputMessage="1" showErrorMessage="1" sqref="AU67:AX67" xr:uid="{75264112-D71D-47C2-B1F9-06B210E16312}">
      <formula1>"千葉　俊介,川村　龍生,櫻井　健揮,海沼　伸治,三浦　達也,戸塚　祐司,坂本　宏行,千葉　与基,柴田　卓也"</formula1>
    </dataValidation>
    <dataValidation type="list" allowBlank="1" showInputMessage="1" showErrorMessage="1" sqref="CK76:DF76" xr:uid="{2963EE02-3FB8-438C-BF7D-3FB7CBF58D6E}">
      <formula1>"持ち込み,自社採取"</formula1>
    </dataValidation>
    <dataValidation type="list" allowBlank="1" showInputMessage="1" showErrorMessage="1" sqref="CK77:DF77 CK82:CK85" xr:uid="{1DC28F53-DEDE-421C-8C52-183A1A7D36DE}">
      <formula1>"有,無"</formula1>
    </dataValidation>
    <dataValidation type="list" allowBlank="1" showInputMessage="1" showErrorMessage="1" sqref="CK88:DF88" xr:uid="{18441B1A-C3F9-4624-A122-919C9333B3B9}">
      <formula1>"JIS A 1481 -1及び-5,JIS A 1481 -2及び-3"</formula1>
    </dataValidation>
    <dataValidation type="list" allowBlank="1" showInputMessage="1" showErrorMessage="1" sqref="CK90:DF90" xr:uid="{AF2B1A41-30B7-4F06-83AD-309428A24AE0}">
      <formula1>"3,4"</formula1>
    </dataValidation>
    <dataValidation type="list" allowBlank="1" showInputMessage="1" showErrorMessage="1" sqref="CK78:DF78" xr:uid="{EC79444F-008C-43A9-9619-EE9076161210}">
      <formula1>"千葉 俊介,川村 龍生,櫻井 健揮,海沼 伸治,三浦 達也,飯浜 直樹,赤間 脩生,戸塚 祐司,坂本 宏行,千葉 与基,柴田 卓也"</formula1>
    </dataValidation>
    <dataValidation type="whole" operator="greaterThanOrEqual" allowBlank="1" showInputMessage="1" showErrorMessage="1" sqref="L51" xr:uid="{6D2CE992-40A3-46C7-AF99-70FAB38FADAA}">
      <formula1>0</formula1>
    </dataValidation>
  </dataValidations>
  <hyperlinks>
    <hyperlink ref="J5" r:id="rId1" xr:uid="{60C23560-5D32-4DD0-B1E8-192F193D0431}"/>
  </hyperlinks>
  <pageMargins left="0.7" right="0.7" top="0.75" bottom="0.75" header="0" footer="0"/>
  <pageSetup paperSize="9" scale="33" orientation="portrait" r:id="rId2"/>
  <headerFooter>
    <oddFooter>&amp;L&amp;"游ゴシック,標準"アスベスト含有分析受付表（Chat Field対応） 第2版&amp;R&amp;"游ゴシック,標準"QD7621-16</oddFooter>
  </headerFooter>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Z1029"/>
  <sheetViews>
    <sheetView showGridLines="0" showZeros="0" view="pageBreakPreview" zoomScale="115" zoomScaleNormal="70" zoomScaleSheetLayoutView="115" workbookViewId="0"/>
  </sheetViews>
  <sheetFormatPr defaultColWidth="14.44140625" defaultRowHeight="15" customHeight="1"/>
  <cols>
    <col min="1" max="16" width="3.6640625" style="1" customWidth="1"/>
    <col min="17" max="17" width="8.6640625" style="1" customWidth="1"/>
    <col min="18" max="29" width="3.6640625" style="1" customWidth="1"/>
    <col min="30" max="16384" width="14.44140625" style="1"/>
  </cols>
  <sheetData>
    <row r="1" spans="2:26" ht="6.6" customHeight="1"/>
    <row r="2" spans="2:26" ht="16.95" customHeight="1">
      <c r="B2" s="346" t="s">
        <v>16</v>
      </c>
      <c r="C2" s="346"/>
      <c r="D2" s="346"/>
      <c r="E2" s="346"/>
      <c r="F2" s="346"/>
      <c r="G2" s="346"/>
      <c r="H2" s="346"/>
      <c r="I2" s="346"/>
      <c r="J2" s="346"/>
      <c r="K2" s="346"/>
      <c r="L2" s="346"/>
      <c r="M2" s="346"/>
      <c r="N2" s="346"/>
      <c r="O2" s="346"/>
      <c r="P2" s="347"/>
      <c r="Q2" s="309" t="s">
        <v>126</v>
      </c>
      <c r="R2" s="310"/>
      <c r="S2" s="310"/>
      <c r="T2" s="310"/>
      <c r="U2" s="310"/>
      <c r="V2" s="310"/>
      <c r="W2" s="310"/>
      <c r="X2" s="310"/>
      <c r="Y2" s="310"/>
      <c r="Z2" s="311"/>
    </row>
    <row r="3" spans="2:26" ht="16.95" customHeight="1">
      <c r="B3" s="346"/>
      <c r="C3" s="346"/>
      <c r="D3" s="346"/>
      <c r="E3" s="346"/>
      <c r="F3" s="346"/>
      <c r="G3" s="346"/>
      <c r="H3" s="346"/>
      <c r="I3" s="346"/>
      <c r="J3" s="346"/>
      <c r="K3" s="346"/>
      <c r="L3" s="346"/>
      <c r="M3" s="346"/>
      <c r="N3" s="346"/>
      <c r="O3" s="346"/>
      <c r="P3" s="347"/>
      <c r="Q3" s="312"/>
      <c r="R3" s="313"/>
      <c r="S3" s="313"/>
      <c r="T3" s="313"/>
      <c r="U3" s="313"/>
      <c r="V3" s="313"/>
      <c r="W3" s="313"/>
      <c r="X3" s="313"/>
      <c r="Y3" s="313"/>
      <c r="Z3" s="314"/>
    </row>
    <row r="4" spans="2:26" ht="16.95" customHeight="1">
      <c r="B4" s="348" t="s">
        <v>17</v>
      </c>
      <c r="C4" s="348"/>
      <c r="D4" s="348"/>
      <c r="E4" s="348"/>
      <c r="F4" s="348"/>
      <c r="G4" s="348"/>
      <c r="H4" s="348"/>
      <c r="I4" s="348"/>
      <c r="J4" s="348"/>
      <c r="K4" s="348"/>
      <c r="L4" s="348"/>
      <c r="M4" s="348"/>
      <c r="N4" s="348"/>
      <c r="O4" s="348"/>
      <c r="P4" s="349"/>
      <c r="Q4" s="312"/>
      <c r="R4" s="313"/>
      <c r="S4" s="313"/>
      <c r="T4" s="313"/>
      <c r="U4" s="313"/>
      <c r="V4" s="313"/>
      <c r="W4" s="313"/>
      <c r="X4" s="313"/>
      <c r="Y4" s="313"/>
      <c r="Z4" s="314"/>
    </row>
    <row r="5" spans="2:26" ht="16.95" customHeight="1">
      <c r="B5" s="348"/>
      <c r="C5" s="348"/>
      <c r="D5" s="348"/>
      <c r="E5" s="348"/>
      <c r="F5" s="348"/>
      <c r="G5" s="348"/>
      <c r="H5" s="348"/>
      <c r="I5" s="348"/>
      <c r="J5" s="348"/>
      <c r="K5" s="348"/>
      <c r="L5" s="348"/>
      <c r="M5" s="348"/>
      <c r="N5" s="348"/>
      <c r="O5" s="348"/>
      <c r="P5" s="349"/>
      <c r="Q5" s="312"/>
      <c r="R5" s="313"/>
      <c r="S5" s="313"/>
      <c r="T5" s="313"/>
      <c r="U5" s="313"/>
      <c r="V5" s="313"/>
      <c r="W5" s="313"/>
      <c r="X5" s="313"/>
      <c r="Y5" s="313"/>
      <c r="Z5" s="314"/>
    </row>
    <row r="6" spans="2:26" ht="16.95" customHeight="1">
      <c r="B6" s="348"/>
      <c r="C6" s="348"/>
      <c r="D6" s="348"/>
      <c r="E6" s="348"/>
      <c r="F6" s="348"/>
      <c r="G6" s="348"/>
      <c r="H6" s="348"/>
      <c r="I6" s="348"/>
      <c r="J6" s="348"/>
      <c r="K6" s="348"/>
      <c r="L6" s="348"/>
      <c r="M6" s="348"/>
      <c r="N6" s="348"/>
      <c r="O6" s="348"/>
      <c r="P6" s="349"/>
      <c r="Q6" s="315"/>
      <c r="R6" s="316"/>
      <c r="S6" s="316"/>
      <c r="T6" s="316"/>
      <c r="U6" s="316"/>
      <c r="V6" s="316"/>
      <c r="W6" s="316"/>
      <c r="X6" s="316"/>
      <c r="Y6" s="316"/>
      <c r="Z6" s="317"/>
    </row>
    <row r="7" spans="2:26" ht="6.6" customHeight="1" thickBot="1"/>
    <row r="8" spans="2:26" ht="16.5" customHeight="1">
      <c r="B8" s="279" t="s">
        <v>18</v>
      </c>
      <c r="C8" s="280"/>
      <c r="D8" s="318" t="s">
        <v>19</v>
      </c>
      <c r="E8" s="319"/>
      <c r="F8" s="319"/>
      <c r="G8" s="319"/>
      <c r="H8" s="319"/>
      <c r="I8" s="319"/>
      <c r="J8" s="319"/>
      <c r="K8" s="319"/>
      <c r="L8" s="319"/>
      <c r="M8" s="319"/>
      <c r="N8" s="319"/>
      <c r="O8" s="319"/>
      <c r="P8" s="319"/>
      <c r="Q8" s="319"/>
      <c r="R8" s="320"/>
      <c r="S8" s="318" t="s">
        <v>20</v>
      </c>
      <c r="T8" s="319"/>
      <c r="U8" s="319"/>
      <c r="V8" s="319"/>
      <c r="W8" s="319"/>
      <c r="X8" s="319"/>
      <c r="Y8" s="319"/>
      <c r="Z8" s="321"/>
    </row>
    <row r="9" spans="2:26" ht="13.8" customHeight="1">
      <c r="B9" s="281"/>
      <c r="C9" s="282"/>
      <c r="D9" s="267">
        <f>受付表!L28</f>
        <v>0</v>
      </c>
      <c r="E9" s="268"/>
      <c r="F9" s="268"/>
      <c r="G9" s="268"/>
      <c r="H9" s="268"/>
      <c r="I9" s="268"/>
      <c r="J9" s="268"/>
      <c r="K9" s="268"/>
      <c r="L9" s="268"/>
      <c r="M9" s="268"/>
      <c r="N9" s="268"/>
      <c r="O9" s="268"/>
      <c r="P9" s="268"/>
      <c r="Q9" s="268"/>
      <c r="R9" s="269"/>
      <c r="S9" s="322">
        <f>受付表!L31</f>
        <v>0</v>
      </c>
      <c r="T9" s="323"/>
      <c r="U9" s="323"/>
      <c r="V9" s="323"/>
      <c r="W9" s="323"/>
      <c r="X9" s="323"/>
      <c r="Y9" s="323"/>
      <c r="Z9" s="324"/>
    </row>
    <row r="10" spans="2:26" ht="9" customHeight="1">
      <c r="B10" s="281"/>
      <c r="C10" s="282"/>
      <c r="D10" s="270"/>
      <c r="E10" s="271"/>
      <c r="F10" s="271"/>
      <c r="G10" s="271"/>
      <c r="H10" s="271"/>
      <c r="I10" s="271"/>
      <c r="J10" s="271"/>
      <c r="K10" s="271"/>
      <c r="L10" s="271"/>
      <c r="M10" s="271"/>
      <c r="N10" s="271"/>
      <c r="O10" s="271"/>
      <c r="P10" s="271"/>
      <c r="Q10" s="271"/>
      <c r="R10" s="272"/>
      <c r="S10" s="325"/>
      <c r="T10" s="326"/>
      <c r="U10" s="326"/>
      <c r="V10" s="326"/>
      <c r="W10" s="326"/>
      <c r="X10" s="326"/>
      <c r="Y10" s="326"/>
      <c r="Z10" s="327"/>
    </row>
    <row r="11" spans="2:26" ht="16.5" customHeight="1">
      <c r="B11" s="281"/>
      <c r="C11" s="282"/>
      <c r="D11" s="273" t="s">
        <v>21</v>
      </c>
      <c r="E11" s="274"/>
      <c r="F11" s="274"/>
      <c r="G11" s="274"/>
      <c r="H11" s="274"/>
      <c r="I11" s="274"/>
      <c r="J11" s="274"/>
      <c r="K11" s="274"/>
      <c r="L11" s="274"/>
      <c r="M11" s="274"/>
      <c r="N11" s="274"/>
      <c r="O11" s="274"/>
      <c r="P11" s="274"/>
      <c r="Q11" s="274"/>
      <c r="R11" s="275"/>
      <c r="S11" s="328"/>
      <c r="T11" s="329"/>
      <c r="U11" s="329"/>
      <c r="V11" s="329"/>
      <c r="W11" s="329"/>
      <c r="X11" s="329"/>
      <c r="Y11" s="329"/>
      <c r="Z11" s="330"/>
    </row>
    <row r="12" spans="2:26" ht="16.5" customHeight="1">
      <c r="B12" s="281"/>
      <c r="C12" s="282"/>
      <c r="D12" s="331" t="str">
        <f>IF(受付表!L32="","",受付表!L32&amp;"　様")</f>
        <v/>
      </c>
      <c r="E12" s="268"/>
      <c r="F12" s="268"/>
      <c r="G12" s="268"/>
      <c r="H12" s="268"/>
      <c r="I12" s="268"/>
      <c r="J12" s="268"/>
      <c r="K12" s="268"/>
      <c r="L12" s="268"/>
      <c r="M12" s="268"/>
      <c r="N12" s="268"/>
      <c r="O12" s="268"/>
      <c r="P12" s="269"/>
      <c r="Q12" s="338" t="s">
        <v>22</v>
      </c>
      <c r="R12" s="275"/>
      <c r="S12" s="305">
        <f>受付表!L33</f>
        <v>0</v>
      </c>
      <c r="T12" s="274"/>
      <c r="U12" s="274"/>
      <c r="V12" s="274"/>
      <c r="W12" s="274"/>
      <c r="X12" s="274"/>
      <c r="Y12" s="274"/>
      <c r="Z12" s="298"/>
    </row>
    <row r="13" spans="2:26" ht="16.5" customHeight="1">
      <c r="B13" s="281"/>
      <c r="C13" s="282"/>
      <c r="D13" s="332"/>
      <c r="E13" s="333"/>
      <c r="F13" s="333"/>
      <c r="G13" s="333"/>
      <c r="H13" s="333"/>
      <c r="I13" s="333"/>
      <c r="J13" s="333"/>
      <c r="K13" s="333"/>
      <c r="L13" s="333"/>
      <c r="M13" s="333"/>
      <c r="N13" s="333"/>
      <c r="O13" s="333"/>
      <c r="P13" s="334"/>
      <c r="Q13" s="338" t="s">
        <v>138</v>
      </c>
      <c r="R13" s="275"/>
      <c r="S13" s="305">
        <f>受付表!L34</f>
        <v>0</v>
      </c>
      <c r="T13" s="341"/>
      <c r="U13" s="341"/>
      <c r="V13" s="341"/>
      <c r="W13" s="341"/>
      <c r="X13" s="341"/>
      <c r="Y13" s="341"/>
      <c r="Z13" s="342"/>
    </row>
    <row r="14" spans="2:26" ht="16.5" customHeight="1">
      <c r="B14" s="281"/>
      <c r="C14" s="282"/>
      <c r="D14" s="332"/>
      <c r="E14" s="333"/>
      <c r="F14" s="333"/>
      <c r="G14" s="333"/>
      <c r="H14" s="333"/>
      <c r="I14" s="333"/>
      <c r="J14" s="333"/>
      <c r="K14" s="333"/>
      <c r="L14" s="333"/>
      <c r="M14" s="333"/>
      <c r="N14" s="333"/>
      <c r="O14" s="333"/>
      <c r="P14" s="334"/>
      <c r="Q14" s="338" t="s">
        <v>23</v>
      </c>
      <c r="R14" s="343"/>
      <c r="S14" s="305">
        <f>受付表!L35</f>
        <v>0</v>
      </c>
      <c r="T14" s="344"/>
      <c r="U14" s="344"/>
      <c r="V14" s="344"/>
      <c r="W14" s="344"/>
      <c r="X14" s="344"/>
      <c r="Y14" s="344"/>
      <c r="Z14" s="345"/>
    </row>
    <row r="15" spans="2:26" ht="16.5" customHeight="1" thickBot="1">
      <c r="B15" s="283"/>
      <c r="C15" s="284"/>
      <c r="D15" s="335"/>
      <c r="E15" s="336"/>
      <c r="F15" s="336"/>
      <c r="G15" s="336"/>
      <c r="H15" s="336"/>
      <c r="I15" s="336"/>
      <c r="J15" s="336"/>
      <c r="K15" s="336"/>
      <c r="L15" s="336"/>
      <c r="M15" s="336"/>
      <c r="N15" s="336"/>
      <c r="O15" s="336"/>
      <c r="P15" s="337"/>
      <c r="Q15" s="339" t="s">
        <v>139</v>
      </c>
      <c r="R15" s="340"/>
      <c r="S15" s="306">
        <f>受付表!L36</f>
        <v>0</v>
      </c>
      <c r="T15" s="307"/>
      <c r="U15" s="307"/>
      <c r="V15" s="307"/>
      <c r="W15" s="307"/>
      <c r="X15" s="307"/>
      <c r="Y15" s="307"/>
      <c r="Z15" s="308"/>
    </row>
    <row r="16" spans="2:26" ht="7.2" customHeight="1" thickBot="1"/>
    <row r="17" spans="2:26" ht="14.25" customHeight="1">
      <c r="B17" s="279" t="s">
        <v>24</v>
      </c>
      <c r="C17" s="280"/>
      <c r="D17" s="367" t="s">
        <v>131</v>
      </c>
      <c r="E17" s="368"/>
      <c r="F17" s="368"/>
      <c r="G17" s="368"/>
      <c r="H17" s="368"/>
      <c r="I17" s="368"/>
      <c r="J17" s="368"/>
      <c r="K17" s="368"/>
      <c r="L17" s="368"/>
      <c r="M17" s="368"/>
      <c r="N17" s="368"/>
      <c r="O17" s="368"/>
      <c r="P17" s="368"/>
      <c r="Q17" s="368"/>
      <c r="R17" s="368"/>
      <c r="S17" s="368"/>
      <c r="T17" s="368"/>
      <c r="U17" s="369"/>
      <c r="V17" s="370" t="s">
        <v>132</v>
      </c>
      <c r="W17" s="370"/>
      <c r="X17" s="370"/>
      <c r="Y17" s="370"/>
      <c r="Z17" s="371"/>
    </row>
    <row r="18" spans="2:26" ht="13.8" customHeight="1">
      <c r="B18" s="281"/>
      <c r="C18" s="282"/>
      <c r="D18" s="372">
        <f>受付表!L50</f>
        <v>0</v>
      </c>
      <c r="E18" s="373"/>
      <c r="F18" s="373"/>
      <c r="G18" s="373"/>
      <c r="H18" s="373"/>
      <c r="I18" s="373"/>
      <c r="J18" s="373"/>
      <c r="K18" s="373"/>
      <c r="L18" s="373"/>
      <c r="M18" s="373"/>
      <c r="N18" s="373"/>
      <c r="O18" s="373"/>
      <c r="P18" s="373"/>
      <c r="Q18" s="373"/>
      <c r="R18" s="373"/>
      <c r="S18" s="373"/>
      <c r="T18" s="373"/>
      <c r="U18" s="374"/>
      <c r="V18" s="378">
        <f>受付表!L51</f>
        <v>0</v>
      </c>
      <c r="W18" s="378"/>
      <c r="X18" s="378"/>
      <c r="Y18" s="378"/>
      <c r="Z18" s="379"/>
    </row>
    <row r="19" spans="2:26" ht="10.199999999999999" customHeight="1">
      <c r="B19" s="281"/>
      <c r="C19" s="282"/>
      <c r="D19" s="375"/>
      <c r="E19" s="376"/>
      <c r="F19" s="376"/>
      <c r="G19" s="376"/>
      <c r="H19" s="376"/>
      <c r="I19" s="376"/>
      <c r="J19" s="376"/>
      <c r="K19" s="376"/>
      <c r="L19" s="376"/>
      <c r="M19" s="376"/>
      <c r="N19" s="376"/>
      <c r="O19" s="376"/>
      <c r="P19" s="376"/>
      <c r="Q19" s="376"/>
      <c r="R19" s="376"/>
      <c r="S19" s="376"/>
      <c r="T19" s="376"/>
      <c r="U19" s="377"/>
      <c r="V19" s="380"/>
      <c r="W19" s="380"/>
      <c r="X19" s="380"/>
      <c r="Y19" s="380"/>
      <c r="Z19" s="381"/>
    </row>
    <row r="20" spans="2:26" ht="13.95" customHeight="1">
      <c r="B20" s="281"/>
      <c r="C20" s="282"/>
      <c r="D20" s="382" t="s">
        <v>141</v>
      </c>
      <c r="E20" s="383"/>
      <c r="F20" s="383"/>
      <c r="G20" s="383"/>
      <c r="H20" s="383"/>
      <c r="I20" s="383"/>
      <c r="J20" s="383"/>
      <c r="K20" s="383"/>
      <c r="L20" s="383"/>
      <c r="M20" s="383"/>
      <c r="N20" s="383"/>
      <c r="O20" s="383"/>
      <c r="P20" s="383"/>
      <c r="Q20" s="383"/>
      <c r="R20" s="383"/>
      <c r="S20" s="383"/>
      <c r="T20" s="383"/>
      <c r="U20" s="384"/>
      <c r="V20" s="353" t="s">
        <v>82</v>
      </c>
      <c r="W20" s="353"/>
      <c r="X20" s="353"/>
      <c r="Y20" s="353"/>
      <c r="Z20" s="362"/>
    </row>
    <row r="21" spans="2:26" ht="8.4" customHeight="1">
      <c r="B21" s="281"/>
      <c r="C21" s="282"/>
      <c r="D21" s="355">
        <f>受付表!L57</f>
        <v>0</v>
      </c>
      <c r="E21" s="356"/>
      <c r="F21" s="356"/>
      <c r="G21" s="356"/>
      <c r="H21" s="356"/>
      <c r="I21" s="356"/>
      <c r="J21" s="356"/>
      <c r="K21" s="356"/>
      <c r="L21" s="356"/>
      <c r="M21" s="356"/>
      <c r="N21" s="356"/>
      <c r="O21" s="356"/>
      <c r="P21" s="356"/>
      <c r="Q21" s="356"/>
      <c r="R21" s="356"/>
      <c r="S21" s="356"/>
      <c r="T21" s="356"/>
      <c r="U21" s="357"/>
      <c r="V21" s="363">
        <f>受付表!L42</f>
        <v>0</v>
      </c>
      <c r="W21" s="356"/>
      <c r="X21" s="356"/>
      <c r="Y21" s="356"/>
      <c r="Z21" s="364"/>
    </row>
    <row r="22" spans="2:26" ht="7.95" customHeight="1">
      <c r="B22" s="281"/>
      <c r="C22" s="282"/>
      <c r="D22" s="385"/>
      <c r="E22" s="386"/>
      <c r="F22" s="386"/>
      <c r="G22" s="386"/>
      <c r="H22" s="386"/>
      <c r="I22" s="386"/>
      <c r="J22" s="386"/>
      <c r="K22" s="386"/>
      <c r="L22" s="386"/>
      <c r="M22" s="386"/>
      <c r="N22" s="386"/>
      <c r="O22" s="386"/>
      <c r="P22" s="386"/>
      <c r="Q22" s="386"/>
      <c r="R22" s="386"/>
      <c r="S22" s="386"/>
      <c r="T22" s="386"/>
      <c r="U22" s="387"/>
      <c r="V22" s="388"/>
      <c r="W22" s="386"/>
      <c r="X22" s="386"/>
      <c r="Y22" s="386"/>
      <c r="Z22" s="389"/>
    </row>
    <row r="23" spans="2:26" ht="8.4" customHeight="1">
      <c r="B23" s="281"/>
      <c r="C23" s="282"/>
      <c r="D23" s="358"/>
      <c r="E23" s="359"/>
      <c r="F23" s="359"/>
      <c r="G23" s="359"/>
      <c r="H23" s="359"/>
      <c r="I23" s="359"/>
      <c r="J23" s="359"/>
      <c r="K23" s="359"/>
      <c r="L23" s="359"/>
      <c r="M23" s="359"/>
      <c r="N23" s="359"/>
      <c r="O23" s="359"/>
      <c r="P23" s="359"/>
      <c r="Q23" s="359"/>
      <c r="R23" s="359"/>
      <c r="S23" s="359"/>
      <c r="T23" s="359"/>
      <c r="U23" s="360"/>
      <c r="V23" s="365"/>
      <c r="W23" s="359"/>
      <c r="X23" s="359"/>
      <c r="Y23" s="359"/>
      <c r="Z23" s="366"/>
    </row>
    <row r="24" spans="2:26" ht="14.25" customHeight="1">
      <c r="B24" s="281"/>
      <c r="C24" s="282"/>
      <c r="D24" s="297" t="s">
        <v>142</v>
      </c>
      <c r="E24" s="353"/>
      <c r="F24" s="353"/>
      <c r="G24" s="353"/>
      <c r="H24" s="353"/>
      <c r="I24" s="353"/>
      <c r="J24" s="353"/>
      <c r="K24" s="353"/>
      <c r="L24" s="353"/>
      <c r="M24" s="353"/>
      <c r="N24" s="353"/>
      <c r="O24" s="353"/>
      <c r="P24" s="353"/>
      <c r="Q24" s="353"/>
      <c r="R24" s="353"/>
      <c r="S24" s="353"/>
      <c r="T24" s="353"/>
      <c r="U24" s="354"/>
      <c r="V24" s="361" t="s">
        <v>140</v>
      </c>
      <c r="W24" s="353"/>
      <c r="X24" s="353"/>
      <c r="Y24" s="353"/>
      <c r="Z24" s="362"/>
    </row>
    <row r="25" spans="2:26" ht="11.4" customHeight="1">
      <c r="B25" s="281"/>
      <c r="C25" s="282"/>
      <c r="D25" s="355">
        <f>受付表!L58</f>
        <v>0</v>
      </c>
      <c r="E25" s="356"/>
      <c r="F25" s="356"/>
      <c r="G25" s="356"/>
      <c r="H25" s="356"/>
      <c r="I25" s="356"/>
      <c r="J25" s="356"/>
      <c r="K25" s="356"/>
      <c r="L25" s="356"/>
      <c r="M25" s="356"/>
      <c r="N25" s="356"/>
      <c r="O25" s="356"/>
      <c r="P25" s="356"/>
      <c r="Q25" s="356"/>
      <c r="R25" s="356"/>
      <c r="S25" s="356"/>
      <c r="T25" s="356"/>
      <c r="U25" s="357"/>
      <c r="V25" s="363">
        <f>受付表!L54</f>
        <v>0</v>
      </c>
      <c r="W25" s="356"/>
      <c r="X25" s="356"/>
      <c r="Y25" s="356"/>
      <c r="Z25" s="364"/>
    </row>
    <row r="26" spans="2:26" ht="11.1" customHeight="1">
      <c r="B26" s="281"/>
      <c r="C26" s="282"/>
      <c r="D26" s="358"/>
      <c r="E26" s="359"/>
      <c r="F26" s="359"/>
      <c r="G26" s="359"/>
      <c r="H26" s="359"/>
      <c r="I26" s="359"/>
      <c r="J26" s="359"/>
      <c r="K26" s="359"/>
      <c r="L26" s="359"/>
      <c r="M26" s="359"/>
      <c r="N26" s="359"/>
      <c r="O26" s="359"/>
      <c r="P26" s="359"/>
      <c r="Q26" s="359"/>
      <c r="R26" s="359"/>
      <c r="S26" s="359"/>
      <c r="T26" s="359"/>
      <c r="U26" s="360"/>
      <c r="V26" s="365"/>
      <c r="W26" s="359"/>
      <c r="X26" s="359"/>
      <c r="Y26" s="359"/>
      <c r="Z26" s="366"/>
    </row>
    <row r="27" spans="2:26" ht="14.25" customHeight="1">
      <c r="B27" s="281"/>
      <c r="C27" s="282"/>
      <c r="D27" s="297" t="s">
        <v>25</v>
      </c>
      <c r="E27" s="274"/>
      <c r="F27" s="274"/>
      <c r="G27" s="274"/>
      <c r="H27" s="274"/>
      <c r="I27" s="274"/>
      <c r="J27" s="274"/>
      <c r="K27" s="274"/>
      <c r="L27" s="274"/>
      <c r="M27" s="274"/>
      <c r="N27" s="274"/>
      <c r="O27" s="274"/>
      <c r="P27" s="274"/>
      <c r="Q27" s="274"/>
      <c r="R27" s="274"/>
      <c r="S27" s="274"/>
      <c r="T27" s="274"/>
      <c r="U27" s="274"/>
      <c r="V27" s="274"/>
      <c r="W27" s="274"/>
      <c r="X27" s="274"/>
      <c r="Y27" s="274"/>
      <c r="Z27" s="298"/>
    </row>
    <row r="28" spans="2:26" ht="11.4" customHeight="1">
      <c r="B28" s="281"/>
      <c r="C28" s="282"/>
      <c r="D28" s="288" t="str">
        <f>受付表!AZ68</f>
        <v>特になし</v>
      </c>
      <c r="E28" s="289"/>
      <c r="F28" s="289"/>
      <c r="G28" s="289"/>
      <c r="H28" s="289"/>
      <c r="I28" s="289"/>
      <c r="J28" s="289"/>
      <c r="K28" s="289"/>
      <c r="L28" s="289"/>
      <c r="M28" s="289"/>
      <c r="N28" s="289"/>
      <c r="O28" s="289"/>
      <c r="P28" s="289"/>
      <c r="Q28" s="289"/>
      <c r="R28" s="289"/>
      <c r="S28" s="289"/>
      <c r="T28" s="289"/>
      <c r="U28" s="289"/>
      <c r="V28" s="289"/>
      <c r="W28" s="289"/>
      <c r="X28" s="289"/>
      <c r="Y28" s="289"/>
      <c r="Z28" s="290"/>
    </row>
    <row r="29" spans="2:26" ht="11.4" customHeight="1">
      <c r="B29" s="281"/>
      <c r="C29" s="282"/>
      <c r="D29" s="291"/>
      <c r="E29" s="292"/>
      <c r="F29" s="292"/>
      <c r="G29" s="292"/>
      <c r="H29" s="292"/>
      <c r="I29" s="292"/>
      <c r="J29" s="292"/>
      <c r="K29" s="292"/>
      <c r="L29" s="292"/>
      <c r="M29" s="292"/>
      <c r="N29" s="292"/>
      <c r="O29" s="292"/>
      <c r="P29" s="292"/>
      <c r="Q29" s="292"/>
      <c r="R29" s="292"/>
      <c r="S29" s="292"/>
      <c r="T29" s="292"/>
      <c r="U29" s="292"/>
      <c r="V29" s="292"/>
      <c r="W29" s="292"/>
      <c r="X29" s="292"/>
      <c r="Y29" s="292"/>
      <c r="Z29" s="293"/>
    </row>
    <row r="30" spans="2:26" ht="11.4" customHeight="1">
      <c r="B30" s="281"/>
      <c r="C30" s="282"/>
      <c r="D30" s="291"/>
      <c r="E30" s="292"/>
      <c r="F30" s="292"/>
      <c r="G30" s="292"/>
      <c r="H30" s="292"/>
      <c r="I30" s="292"/>
      <c r="J30" s="292"/>
      <c r="K30" s="292"/>
      <c r="L30" s="292"/>
      <c r="M30" s="292"/>
      <c r="N30" s="292"/>
      <c r="O30" s="292"/>
      <c r="P30" s="292"/>
      <c r="Q30" s="292"/>
      <c r="R30" s="292"/>
      <c r="S30" s="292"/>
      <c r="T30" s="292"/>
      <c r="U30" s="292"/>
      <c r="V30" s="292"/>
      <c r="W30" s="292"/>
      <c r="X30" s="292"/>
      <c r="Y30" s="292"/>
      <c r="Z30" s="293"/>
    </row>
    <row r="31" spans="2:26" ht="10.95" customHeight="1" thickBot="1">
      <c r="B31" s="283"/>
      <c r="C31" s="284"/>
      <c r="D31" s="294"/>
      <c r="E31" s="295"/>
      <c r="F31" s="295"/>
      <c r="G31" s="295"/>
      <c r="H31" s="295"/>
      <c r="I31" s="295"/>
      <c r="J31" s="295"/>
      <c r="K31" s="295"/>
      <c r="L31" s="295"/>
      <c r="M31" s="295"/>
      <c r="N31" s="295"/>
      <c r="O31" s="295"/>
      <c r="P31" s="295"/>
      <c r="Q31" s="295"/>
      <c r="R31" s="295"/>
      <c r="S31" s="295"/>
      <c r="T31" s="295"/>
      <c r="U31" s="295"/>
      <c r="V31" s="295"/>
      <c r="W31" s="295"/>
      <c r="X31" s="295"/>
      <c r="Y31" s="295"/>
      <c r="Z31" s="296"/>
    </row>
    <row r="32" spans="2:26" ht="4.2" customHeight="1"/>
    <row r="33" spans="2:26" ht="14.25" customHeight="1" thickBot="1">
      <c r="B33" s="5" t="s">
        <v>26</v>
      </c>
    </row>
    <row r="34" spans="2:26" ht="13.95" customHeight="1">
      <c r="B34" s="285" t="s">
        <v>27</v>
      </c>
      <c r="C34" s="286"/>
      <c r="D34" s="276" t="s">
        <v>11</v>
      </c>
      <c r="E34" s="277"/>
      <c r="F34" s="277"/>
      <c r="G34" s="277"/>
      <c r="H34" s="277"/>
      <c r="I34" s="277"/>
      <c r="J34" s="277"/>
      <c r="K34" s="277"/>
      <c r="L34" s="277"/>
      <c r="M34" s="277"/>
      <c r="N34" s="277"/>
      <c r="O34" s="277"/>
      <c r="P34" s="278"/>
      <c r="Q34" s="299" t="s">
        <v>83</v>
      </c>
      <c r="R34" s="278"/>
      <c r="S34" s="300" t="s">
        <v>48</v>
      </c>
      <c r="T34" s="300"/>
      <c r="U34" s="300"/>
      <c r="V34" s="300"/>
      <c r="W34" s="301"/>
      <c r="X34" s="302" t="s">
        <v>84</v>
      </c>
      <c r="Y34" s="300"/>
      <c r="Z34" s="303"/>
    </row>
    <row r="35" spans="2:26" ht="9.6" customHeight="1">
      <c r="B35" s="287"/>
      <c r="C35" s="266"/>
      <c r="D35" s="242"/>
      <c r="E35" s="243"/>
      <c r="F35" s="243"/>
      <c r="G35" s="243"/>
      <c r="H35" s="243"/>
      <c r="I35" s="243"/>
      <c r="J35" s="243"/>
      <c r="K35" s="243"/>
      <c r="L35" s="243"/>
      <c r="M35" s="243"/>
      <c r="N35" s="243"/>
      <c r="O35" s="243"/>
      <c r="P35" s="244"/>
      <c r="Q35" s="246"/>
      <c r="R35" s="247"/>
      <c r="S35" s="250"/>
      <c r="T35" s="250"/>
      <c r="U35" s="250"/>
      <c r="V35" s="250"/>
      <c r="W35" s="251"/>
      <c r="X35" s="254"/>
      <c r="Y35" s="250"/>
      <c r="Z35" s="304"/>
    </row>
    <row r="36" spans="2:26" ht="18.600000000000001" customHeight="1">
      <c r="B36" s="260">
        <v>1</v>
      </c>
      <c r="C36" s="259"/>
      <c r="D36" s="256">
        <f>受付表!D70</f>
        <v>0</v>
      </c>
      <c r="E36" s="257"/>
      <c r="F36" s="257"/>
      <c r="G36" s="257"/>
      <c r="H36" s="257"/>
      <c r="I36" s="257"/>
      <c r="J36" s="257"/>
      <c r="K36" s="257"/>
      <c r="L36" s="257"/>
      <c r="M36" s="257"/>
      <c r="N36" s="257"/>
      <c r="O36" s="257"/>
      <c r="P36" s="257"/>
      <c r="Q36" s="233">
        <f>受付表!AC70</f>
        <v>0</v>
      </c>
      <c r="R36" s="234"/>
      <c r="S36" s="226">
        <f>受付表!AK70</f>
        <v>0</v>
      </c>
      <c r="T36" s="226"/>
      <c r="U36" s="226"/>
      <c r="V36" s="226"/>
      <c r="W36" s="230"/>
      <c r="X36" s="225">
        <f>受付表!AU70</f>
        <v>0</v>
      </c>
      <c r="Y36" s="226"/>
      <c r="Z36" s="350"/>
    </row>
    <row r="37" spans="2:26" ht="18.600000000000001" customHeight="1">
      <c r="B37" s="260">
        <v>2</v>
      </c>
      <c r="C37" s="259"/>
      <c r="D37" s="256">
        <f>受付表!D71</f>
        <v>0</v>
      </c>
      <c r="E37" s="257"/>
      <c r="F37" s="257"/>
      <c r="G37" s="257"/>
      <c r="H37" s="257"/>
      <c r="I37" s="257"/>
      <c r="J37" s="257"/>
      <c r="K37" s="257"/>
      <c r="L37" s="257"/>
      <c r="M37" s="257"/>
      <c r="N37" s="257"/>
      <c r="O37" s="257"/>
      <c r="P37" s="257"/>
      <c r="Q37" s="233">
        <f>受付表!AC71</f>
        <v>0</v>
      </c>
      <c r="R37" s="234"/>
      <c r="S37" s="226">
        <f>受付表!AK71</f>
        <v>0</v>
      </c>
      <c r="T37" s="226"/>
      <c r="U37" s="226"/>
      <c r="V37" s="226"/>
      <c r="W37" s="230"/>
      <c r="X37" s="225">
        <f>受付表!AU71</f>
        <v>0</v>
      </c>
      <c r="Y37" s="226"/>
      <c r="Z37" s="350"/>
    </row>
    <row r="38" spans="2:26" ht="18.600000000000001" customHeight="1">
      <c r="B38" s="260">
        <v>3</v>
      </c>
      <c r="C38" s="259"/>
      <c r="D38" s="256">
        <f>受付表!D72</f>
        <v>0</v>
      </c>
      <c r="E38" s="257"/>
      <c r="F38" s="257"/>
      <c r="G38" s="257"/>
      <c r="H38" s="257"/>
      <c r="I38" s="257"/>
      <c r="J38" s="257"/>
      <c r="K38" s="257"/>
      <c r="L38" s="257"/>
      <c r="M38" s="257"/>
      <c r="N38" s="257"/>
      <c r="O38" s="257"/>
      <c r="P38" s="257"/>
      <c r="Q38" s="233">
        <f>受付表!AC72</f>
        <v>0</v>
      </c>
      <c r="R38" s="234"/>
      <c r="S38" s="226">
        <f>受付表!AK72</f>
        <v>0</v>
      </c>
      <c r="T38" s="226"/>
      <c r="U38" s="226"/>
      <c r="V38" s="226"/>
      <c r="W38" s="230"/>
      <c r="X38" s="225">
        <f>受付表!AU72</f>
        <v>0</v>
      </c>
      <c r="Y38" s="226"/>
      <c r="Z38" s="350"/>
    </row>
    <row r="39" spans="2:26" ht="18.600000000000001" customHeight="1">
      <c r="B39" s="260">
        <v>4</v>
      </c>
      <c r="C39" s="259"/>
      <c r="D39" s="256">
        <f>受付表!D73</f>
        <v>0</v>
      </c>
      <c r="E39" s="257"/>
      <c r="F39" s="257"/>
      <c r="G39" s="257"/>
      <c r="H39" s="257"/>
      <c r="I39" s="257"/>
      <c r="J39" s="257"/>
      <c r="K39" s="257"/>
      <c r="L39" s="257"/>
      <c r="M39" s="257"/>
      <c r="N39" s="257"/>
      <c r="O39" s="257"/>
      <c r="P39" s="257"/>
      <c r="Q39" s="233">
        <f>受付表!AC73</f>
        <v>0</v>
      </c>
      <c r="R39" s="234"/>
      <c r="S39" s="226">
        <f>受付表!AK73</f>
        <v>0</v>
      </c>
      <c r="T39" s="226"/>
      <c r="U39" s="226"/>
      <c r="V39" s="226"/>
      <c r="W39" s="230"/>
      <c r="X39" s="225">
        <f>受付表!AU73</f>
        <v>0</v>
      </c>
      <c r="Y39" s="226"/>
      <c r="Z39" s="350"/>
    </row>
    <row r="40" spans="2:26" ht="18.600000000000001" customHeight="1">
      <c r="B40" s="260">
        <v>5</v>
      </c>
      <c r="C40" s="259"/>
      <c r="D40" s="256">
        <f>受付表!D74</f>
        <v>0</v>
      </c>
      <c r="E40" s="257"/>
      <c r="F40" s="257"/>
      <c r="G40" s="257"/>
      <c r="H40" s="257"/>
      <c r="I40" s="257"/>
      <c r="J40" s="257"/>
      <c r="K40" s="257"/>
      <c r="L40" s="257"/>
      <c r="M40" s="257"/>
      <c r="N40" s="257"/>
      <c r="O40" s="257"/>
      <c r="P40" s="257"/>
      <c r="Q40" s="233">
        <f>受付表!AC74</f>
        <v>0</v>
      </c>
      <c r="R40" s="234"/>
      <c r="S40" s="226">
        <f>受付表!AK74</f>
        <v>0</v>
      </c>
      <c r="T40" s="226"/>
      <c r="U40" s="226"/>
      <c r="V40" s="226"/>
      <c r="W40" s="230"/>
      <c r="X40" s="225">
        <f>受付表!AU74</f>
        <v>0</v>
      </c>
      <c r="Y40" s="226"/>
      <c r="Z40" s="350"/>
    </row>
    <row r="41" spans="2:26" ht="18.600000000000001" customHeight="1">
      <c r="B41" s="260">
        <v>6</v>
      </c>
      <c r="C41" s="259"/>
      <c r="D41" s="256">
        <f>受付表!D75</f>
        <v>0</v>
      </c>
      <c r="E41" s="257"/>
      <c r="F41" s="257"/>
      <c r="G41" s="257"/>
      <c r="H41" s="257"/>
      <c r="I41" s="257"/>
      <c r="J41" s="257"/>
      <c r="K41" s="257"/>
      <c r="L41" s="257"/>
      <c r="M41" s="257"/>
      <c r="N41" s="257"/>
      <c r="O41" s="257"/>
      <c r="P41" s="257"/>
      <c r="Q41" s="233">
        <f>受付表!AC75</f>
        <v>0</v>
      </c>
      <c r="R41" s="234"/>
      <c r="S41" s="226">
        <f>受付表!AK75</f>
        <v>0</v>
      </c>
      <c r="T41" s="226"/>
      <c r="U41" s="226"/>
      <c r="V41" s="226"/>
      <c r="W41" s="230"/>
      <c r="X41" s="225">
        <f>受付表!AU75</f>
        <v>0</v>
      </c>
      <c r="Y41" s="226"/>
      <c r="Z41" s="350"/>
    </row>
    <row r="42" spans="2:26" ht="18.600000000000001" customHeight="1">
      <c r="B42" s="260">
        <v>7</v>
      </c>
      <c r="C42" s="259"/>
      <c r="D42" s="256">
        <f>受付表!D76</f>
        <v>0</v>
      </c>
      <c r="E42" s="257"/>
      <c r="F42" s="257"/>
      <c r="G42" s="257"/>
      <c r="H42" s="257"/>
      <c r="I42" s="257"/>
      <c r="J42" s="257"/>
      <c r="K42" s="257"/>
      <c r="L42" s="257"/>
      <c r="M42" s="257"/>
      <c r="N42" s="257"/>
      <c r="O42" s="257"/>
      <c r="P42" s="257"/>
      <c r="Q42" s="233">
        <f>受付表!AC76</f>
        <v>0</v>
      </c>
      <c r="R42" s="234"/>
      <c r="S42" s="226">
        <f>受付表!AK76</f>
        <v>0</v>
      </c>
      <c r="T42" s="226"/>
      <c r="U42" s="226"/>
      <c r="V42" s="226"/>
      <c r="W42" s="230"/>
      <c r="X42" s="225">
        <f>受付表!AU76</f>
        <v>0</v>
      </c>
      <c r="Y42" s="226"/>
      <c r="Z42" s="350"/>
    </row>
    <row r="43" spans="2:26" ht="18.600000000000001" customHeight="1">
      <c r="B43" s="260">
        <v>8</v>
      </c>
      <c r="C43" s="259"/>
      <c r="D43" s="256">
        <f>受付表!D77</f>
        <v>0</v>
      </c>
      <c r="E43" s="257"/>
      <c r="F43" s="257"/>
      <c r="G43" s="257"/>
      <c r="H43" s="257"/>
      <c r="I43" s="257"/>
      <c r="J43" s="257"/>
      <c r="K43" s="257"/>
      <c r="L43" s="257"/>
      <c r="M43" s="257"/>
      <c r="N43" s="257"/>
      <c r="O43" s="257"/>
      <c r="P43" s="257"/>
      <c r="Q43" s="233">
        <f>受付表!AC77</f>
        <v>0</v>
      </c>
      <c r="R43" s="234"/>
      <c r="S43" s="226">
        <f>受付表!AK77</f>
        <v>0</v>
      </c>
      <c r="T43" s="226"/>
      <c r="U43" s="226"/>
      <c r="V43" s="226"/>
      <c r="W43" s="230"/>
      <c r="X43" s="225">
        <f>受付表!AU77</f>
        <v>0</v>
      </c>
      <c r="Y43" s="226"/>
      <c r="Z43" s="350"/>
    </row>
    <row r="44" spans="2:26" ht="18.600000000000001" customHeight="1">
      <c r="B44" s="260">
        <v>9</v>
      </c>
      <c r="C44" s="259"/>
      <c r="D44" s="256">
        <f>受付表!D78</f>
        <v>0</v>
      </c>
      <c r="E44" s="257"/>
      <c r="F44" s="257"/>
      <c r="G44" s="257"/>
      <c r="H44" s="257"/>
      <c r="I44" s="257"/>
      <c r="J44" s="257"/>
      <c r="K44" s="257"/>
      <c r="L44" s="257"/>
      <c r="M44" s="257"/>
      <c r="N44" s="257"/>
      <c r="O44" s="257"/>
      <c r="P44" s="257"/>
      <c r="Q44" s="233">
        <f>受付表!AC78</f>
        <v>0</v>
      </c>
      <c r="R44" s="234"/>
      <c r="S44" s="226">
        <f>受付表!AK78</f>
        <v>0</v>
      </c>
      <c r="T44" s="226"/>
      <c r="U44" s="226"/>
      <c r="V44" s="226"/>
      <c r="W44" s="230"/>
      <c r="X44" s="225">
        <f>受付表!AU78</f>
        <v>0</v>
      </c>
      <c r="Y44" s="226"/>
      <c r="Z44" s="350"/>
    </row>
    <row r="45" spans="2:26" ht="18.600000000000001" customHeight="1">
      <c r="B45" s="260">
        <v>10</v>
      </c>
      <c r="C45" s="259"/>
      <c r="D45" s="256">
        <f>受付表!D79</f>
        <v>0</v>
      </c>
      <c r="E45" s="257"/>
      <c r="F45" s="257"/>
      <c r="G45" s="257"/>
      <c r="H45" s="257"/>
      <c r="I45" s="257"/>
      <c r="J45" s="257"/>
      <c r="K45" s="257"/>
      <c r="L45" s="257"/>
      <c r="M45" s="257"/>
      <c r="N45" s="257"/>
      <c r="O45" s="257"/>
      <c r="P45" s="257"/>
      <c r="Q45" s="233">
        <f>受付表!AC79</f>
        <v>0</v>
      </c>
      <c r="R45" s="234"/>
      <c r="S45" s="226">
        <f>受付表!AK79</f>
        <v>0</v>
      </c>
      <c r="T45" s="226"/>
      <c r="U45" s="226"/>
      <c r="V45" s="226"/>
      <c r="W45" s="230"/>
      <c r="X45" s="225">
        <f>受付表!AU79</f>
        <v>0</v>
      </c>
      <c r="Y45" s="226"/>
      <c r="Z45" s="350"/>
    </row>
    <row r="46" spans="2:26" ht="18.600000000000001" customHeight="1">
      <c r="B46" s="260">
        <v>11</v>
      </c>
      <c r="C46" s="259"/>
      <c r="D46" s="256">
        <f>受付表!D80</f>
        <v>0</v>
      </c>
      <c r="E46" s="257"/>
      <c r="F46" s="257"/>
      <c r="G46" s="257"/>
      <c r="H46" s="257"/>
      <c r="I46" s="257"/>
      <c r="J46" s="257"/>
      <c r="K46" s="257"/>
      <c r="L46" s="257"/>
      <c r="M46" s="257"/>
      <c r="N46" s="257"/>
      <c r="O46" s="257"/>
      <c r="P46" s="257"/>
      <c r="Q46" s="233">
        <f>受付表!AC80</f>
        <v>0</v>
      </c>
      <c r="R46" s="234"/>
      <c r="S46" s="226">
        <f>受付表!AK80</f>
        <v>0</v>
      </c>
      <c r="T46" s="226"/>
      <c r="U46" s="226"/>
      <c r="V46" s="226"/>
      <c r="W46" s="230"/>
      <c r="X46" s="225">
        <f>受付表!AU80</f>
        <v>0</v>
      </c>
      <c r="Y46" s="226"/>
      <c r="Z46" s="350"/>
    </row>
    <row r="47" spans="2:26" ht="18.600000000000001" customHeight="1">
      <c r="B47" s="260">
        <v>12</v>
      </c>
      <c r="C47" s="259"/>
      <c r="D47" s="256">
        <f>受付表!D81</f>
        <v>0</v>
      </c>
      <c r="E47" s="257"/>
      <c r="F47" s="257"/>
      <c r="G47" s="257"/>
      <c r="H47" s="257"/>
      <c r="I47" s="257"/>
      <c r="J47" s="257"/>
      <c r="K47" s="257"/>
      <c r="L47" s="257"/>
      <c r="M47" s="257"/>
      <c r="N47" s="257"/>
      <c r="O47" s="257"/>
      <c r="P47" s="257"/>
      <c r="Q47" s="233">
        <f>受付表!AC81</f>
        <v>0</v>
      </c>
      <c r="R47" s="234"/>
      <c r="S47" s="226">
        <f>受付表!AK81</f>
        <v>0</v>
      </c>
      <c r="T47" s="226"/>
      <c r="U47" s="226"/>
      <c r="V47" s="226"/>
      <c r="W47" s="230"/>
      <c r="X47" s="225">
        <f>受付表!AU81</f>
        <v>0</v>
      </c>
      <c r="Y47" s="226"/>
      <c r="Z47" s="350"/>
    </row>
    <row r="48" spans="2:26" ht="18.600000000000001" customHeight="1">
      <c r="B48" s="260">
        <v>13</v>
      </c>
      <c r="C48" s="259"/>
      <c r="D48" s="256">
        <f>受付表!D82</f>
        <v>0</v>
      </c>
      <c r="E48" s="257"/>
      <c r="F48" s="257"/>
      <c r="G48" s="257"/>
      <c r="H48" s="257"/>
      <c r="I48" s="257"/>
      <c r="J48" s="257"/>
      <c r="K48" s="257"/>
      <c r="L48" s="257"/>
      <c r="M48" s="257"/>
      <c r="N48" s="257"/>
      <c r="O48" s="257"/>
      <c r="P48" s="257"/>
      <c r="Q48" s="233">
        <f>受付表!AC82</f>
        <v>0</v>
      </c>
      <c r="R48" s="234"/>
      <c r="S48" s="226">
        <f>受付表!AK82</f>
        <v>0</v>
      </c>
      <c r="T48" s="226"/>
      <c r="U48" s="226"/>
      <c r="V48" s="226"/>
      <c r="W48" s="230"/>
      <c r="X48" s="225">
        <f>受付表!AU82</f>
        <v>0</v>
      </c>
      <c r="Y48" s="226"/>
      <c r="Z48" s="350"/>
    </row>
    <row r="49" spans="2:26" ht="18.600000000000001" customHeight="1">
      <c r="B49" s="260">
        <v>14</v>
      </c>
      <c r="C49" s="259"/>
      <c r="D49" s="256">
        <f>受付表!D83</f>
        <v>0</v>
      </c>
      <c r="E49" s="257"/>
      <c r="F49" s="257"/>
      <c r="G49" s="257"/>
      <c r="H49" s="257"/>
      <c r="I49" s="257"/>
      <c r="J49" s="257"/>
      <c r="K49" s="257"/>
      <c r="L49" s="257"/>
      <c r="M49" s="257"/>
      <c r="N49" s="257"/>
      <c r="O49" s="257"/>
      <c r="P49" s="257"/>
      <c r="Q49" s="233">
        <f>受付表!AC83</f>
        <v>0</v>
      </c>
      <c r="R49" s="234"/>
      <c r="S49" s="226">
        <f>受付表!AK83</f>
        <v>0</v>
      </c>
      <c r="T49" s="226"/>
      <c r="U49" s="226"/>
      <c r="V49" s="226"/>
      <c r="W49" s="230"/>
      <c r="X49" s="225">
        <f>受付表!AU83</f>
        <v>0</v>
      </c>
      <c r="Y49" s="226"/>
      <c r="Z49" s="350"/>
    </row>
    <row r="50" spans="2:26" ht="18.600000000000001" customHeight="1">
      <c r="B50" s="260">
        <v>15</v>
      </c>
      <c r="C50" s="259"/>
      <c r="D50" s="256">
        <f>受付表!D84</f>
        <v>0</v>
      </c>
      <c r="E50" s="257"/>
      <c r="F50" s="257"/>
      <c r="G50" s="257"/>
      <c r="H50" s="257"/>
      <c r="I50" s="257"/>
      <c r="J50" s="257"/>
      <c r="K50" s="257"/>
      <c r="L50" s="257"/>
      <c r="M50" s="257"/>
      <c r="N50" s="257"/>
      <c r="O50" s="257"/>
      <c r="P50" s="257"/>
      <c r="Q50" s="233">
        <f>受付表!AC84</f>
        <v>0</v>
      </c>
      <c r="R50" s="234"/>
      <c r="S50" s="226">
        <f>受付表!AK84</f>
        <v>0</v>
      </c>
      <c r="T50" s="226"/>
      <c r="U50" s="226"/>
      <c r="V50" s="226"/>
      <c r="W50" s="230"/>
      <c r="X50" s="225">
        <f>受付表!AU84</f>
        <v>0</v>
      </c>
      <c r="Y50" s="226"/>
      <c r="Z50" s="350"/>
    </row>
    <row r="51" spans="2:26" ht="18.600000000000001" customHeight="1">
      <c r="B51" s="260">
        <v>16</v>
      </c>
      <c r="C51" s="259"/>
      <c r="D51" s="256">
        <f>受付表!D85</f>
        <v>0</v>
      </c>
      <c r="E51" s="257"/>
      <c r="F51" s="257"/>
      <c r="G51" s="257"/>
      <c r="H51" s="257"/>
      <c r="I51" s="257"/>
      <c r="J51" s="257"/>
      <c r="K51" s="257"/>
      <c r="L51" s="257"/>
      <c r="M51" s="257"/>
      <c r="N51" s="257"/>
      <c r="O51" s="257"/>
      <c r="P51" s="257"/>
      <c r="Q51" s="233">
        <f>受付表!AC85</f>
        <v>0</v>
      </c>
      <c r="R51" s="234"/>
      <c r="S51" s="226">
        <f>受付表!AK85</f>
        <v>0</v>
      </c>
      <c r="T51" s="226"/>
      <c r="U51" s="226"/>
      <c r="V51" s="226"/>
      <c r="W51" s="230"/>
      <c r="X51" s="225">
        <f>受付表!AU85</f>
        <v>0</v>
      </c>
      <c r="Y51" s="226"/>
      <c r="Z51" s="350"/>
    </row>
    <row r="52" spans="2:26" ht="18.600000000000001" customHeight="1">
      <c r="B52" s="260">
        <v>17</v>
      </c>
      <c r="C52" s="259"/>
      <c r="D52" s="256">
        <f>受付表!D86</f>
        <v>0</v>
      </c>
      <c r="E52" s="257"/>
      <c r="F52" s="257"/>
      <c r="G52" s="257"/>
      <c r="H52" s="257"/>
      <c r="I52" s="257"/>
      <c r="J52" s="257"/>
      <c r="K52" s="257"/>
      <c r="L52" s="257"/>
      <c r="M52" s="257"/>
      <c r="N52" s="257"/>
      <c r="O52" s="257"/>
      <c r="P52" s="257"/>
      <c r="Q52" s="233">
        <f>受付表!AC86</f>
        <v>0</v>
      </c>
      <c r="R52" s="234"/>
      <c r="S52" s="226">
        <f>受付表!AK86</f>
        <v>0</v>
      </c>
      <c r="T52" s="226"/>
      <c r="U52" s="226"/>
      <c r="V52" s="226"/>
      <c r="W52" s="230"/>
      <c r="X52" s="225">
        <f>受付表!AU86</f>
        <v>0</v>
      </c>
      <c r="Y52" s="226"/>
      <c r="Z52" s="350"/>
    </row>
    <row r="53" spans="2:26" ht="18.600000000000001" customHeight="1">
      <c r="B53" s="260">
        <v>18</v>
      </c>
      <c r="C53" s="259"/>
      <c r="D53" s="256">
        <f>受付表!D87</f>
        <v>0</v>
      </c>
      <c r="E53" s="257"/>
      <c r="F53" s="257"/>
      <c r="G53" s="257"/>
      <c r="H53" s="257"/>
      <c r="I53" s="257"/>
      <c r="J53" s="257"/>
      <c r="K53" s="257"/>
      <c r="L53" s="257"/>
      <c r="M53" s="257"/>
      <c r="N53" s="257"/>
      <c r="O53" s="257"/>
      <c r="P53" s="257"/>
      <c r="Q53" s="233">
        <f>受付表!AC87</f>
        <v>0</v>
      </c>
      <c r="R53" s="234"/>
      <c r="S53" s="226">
        <f>受付表!AK87</f>
        <v>0</v>
      </c>
      <c r="T53" s="226"/>
      <c r="U53" s="226"/>
      <c r="V53" s="226"/>
      <c r="W53" s="230"/>
      <c r="X53" s="225">
        <f>受付表!AU87</f>
        <v>0</v>
      </c>
      <c r="Y53" s="226"/>
      <c r="Z53" s="350"/>
    </row>
    <row r="54" spans="2:26" ht="18.600000000000001" customHeight="1">
      <c r="B54" s="260">
        <v>19</v>
      </c>
      <c r="C54" s="259"/>
      <c r="D54" s="256">
        <f>受付表!D88</f>
        <v>0</v>
      </c>
      <c r="E54" s="257"/>
      <c r="F54" s="257"/>
      <c r="G54" s="257"/>
      <c r="H54" s="257"/>
      <c r="I54" s="257"/>
      <c r="J54" s="257"/>
      <c r="K54" s="257"/>
      <c r="L54" s="257"/>
      <c r="M54" s="257"/>
      <c r="N54" s="257"/>
      <c r="O54" s="257"/>
      <c r="P54" s="257"/>
      <c r="Q54" s="233">
        <f>受付表!AC88</f>
        <v>0</v>
      </c>
      <c r="R54" s="234"/>
      <c r="S54" s="226">
        <f>受付表!AK88</f>
        <v>0</v>
      </c>
      <c r="T54" s="226"/>
      <c r="U54" s="226"/>
      <c r="V54" s="226"/>
      <c r="W54" s="230"/>
      <c r="X54" s="225">
        <f>受付表!AU88</f>
        <v>0</v>
      </c>
      <c r="Y54" s="226"/>
      <c r="Z54" s="350"/>
    </row>
    <row r="55" spans="2:26" ht="18.600000000000001" customHeight="1" thickBot="1">
      <c r="B55" s="261">
        <v>20</v>
      </c>
      <c r="C55" s="262"/>
      <c r="D55" s="256">
        <f>受付表!D89</f>
        <v>0</v>
      </c>
      <c r="E55" s="257"/>
      <c r="F55" s="257"/>
      <c r="G55" s="257"/>
      <c r="H55" s="257"/>
      <c r="I55" s="257"/>
      <c r="J55" s="257"/>
      <c r="K55" s="257"/>
      <c r="L55" s="257"/>
      <c r="M55" s="257"/>
      <c r="N55" s="257"/>
      <c r="O55" s="257"/>
      <c r="P55" s="257"/>
      <c r="Q55" s="233">
        <f>受付表!AC89</f>
        <v>0</v>
      </c>
      <c r="R55" s="234"/>
      <c r="S55" s="226">
        <f>受付表!AK89</f>
        <v>0</v>
      </c>
      <c r="T55" s="226"/>
      <c r="U55" s="226"/>
      <c r="V55" s="226"/>
      <c r="W55" s="230"/>
      <c r="X55" s="225">
        <f>受付表!AU89</f>
        <v>0</v>
      </c>
      <c r="Y55" s="226"/>
      <c r="Z55" s="350"/>
    </row>
    <row r="56" spans="2:26" ht="15.6" customHeight="1" thickBot="1">
      <c r="B56" s="6" t="s">
        <v>28</v>
      </c>
    </row>
    <row r="57" spans="2:26" ht="13.95" customHeight="1">
      <c r="B57" s="263" t="s">
        <v>27</v>
      </c>
      <c r="C57" s="264"/>
      <c r="D57" s="239" t="s">
        <v>11</v>
      </c>
      <c r="E57" s="240"/>
      <c r="F57" s="240"/>
      <c r="G57" s="240"/>
      <c r="H57" s="240"/>
      <c r="I57" s="240"/>
      <c r="J57" s="240"/>
      <c r="K57" s="240"/>
      <c r="L57" s="240"/>
      <c r="M57" s="240"/>
      <c r="N57" s="240"/>
      <c r="O57" s="240"/>
      <c r="P57" s="241"/>
      <c r="Q57" s="245" t="s">
        <v>83</v>
      </c>
      <c r="R57" s="241"/>
      <c r="S57" s="248" t="s">
        <v>48</v>
      </c>
      <c r="T57" s="248"/>
      <c r="U57" s="248"/>
      <c r="V57" s="248"/>
      <c r="W57" s="249"/>
      <c r="X57" s="252" t="s">
        <v>84</v>
      </c>
      <c r="Y57" s="248"/>
      <c r="Z57" s="253"/>
    </row>
    <row r="58" spans="2:26" ht="9.6" customHeight="1">
      <c r="B58" s="265"/>
      <c r="C58" s="266"/>
      <c r="D58" s="242"/>
      <c r="E58" s="243"/>
      <c r="F58" s="243"/>
      <c r="G58" s="243"/>
      <c r="H58" s="243"/>
      <c r="I58" s="243"/>
      <c r="J58" s="243"/>
      <c r="K58" s="243"/>
      <c r="L58" s="243"/>
      <c r="M58" s="243"/>
      <c r="N58" s="243"/>
      <c r="O58" s="243"/>
      <c r="P58" s="244"/>
      <c r="Q58" s="246"/>
      <c r="R58" s="247"/>
      <c r="S58" s="250"/>
      <c r="T58" s="250"/>
      <c r="U58" s="250"/>
      <c r="V58" s="250"/>
      <c r="W58" s="251"/>
      <c r="X58" s="254"/>
      <c r="Y58" s="250"/>
      <c r="Z58" s="255"/>
    </row>
    <row r="59" spans="2:26" ht="18.600000000000001" customHeight="1">
      <c r="B59" s="258">
        <v>21</v>
      </c>
      <c r="C59" s="259"/>
      <c r="D59" s="256">
        <f>受付表!D90</f>
        <v>0</v>
      </c>
      <c r="E59" s="257"/>
      <c r="F59" s="257"/>
      <c r="G59" s="257"/>
      <c r="H59" s="257"/>
      <c r="I59" s="257"/>
      <c r="J59" s="257"/>
      <c r="K59" s="257"/>
      <c r="L59" s="257"/>
      <c r="M59" s="257"/>
      <c r="N59" s="257"/>
      <c r="O59" s="257"/>
      <c r="P59" s="257"/>
      <c r="Q59" s="233">
        <f>受付表!AC90</f>
        <v>0</v>
      </c>
      <c r="R59" s="234"/>
      <c r="S59" s="226">
        <f>受付表!AK90</f>
        <v>0</v>
      </c>
      <c r="T59" s="226"/>
      <c r="U59" s="226"/>
      <c r="V59" s="226"/>
      <c r="W59" s="230"/>
      <c r="X59" s="225">
        <f>受付表!AU90</f>
        <v>0</v>
      </c>
      <c r="Y59" s="226"/>
      <c r="Z59" s="227"/>
    </row>
    <row r="60" spans="2:26" ht="18.600000000000001" customHeight="1">
      <c r="B60" s="258">
        <v>22</v>
      </c>
      <c r="C60" s="259"/>
      <c r="D60" s="256">
        <f>受付表!D91</f>
        <v>0</v>
      </c>
      <c r="E60" s="257"/>
      <c r="F60" s="257"/>
      <c r="G60" s="257"/>
      <c r="H60" s="257"/>
      <c r="I60" s="257"/>
      <c r="J60" s="257"/>
      <c r="K60" s="257"/>
      <c r="L60" s="257"/>
      <c r="M60" s="257"/>
      <c r="N60" s="257"/>
      <c r="O60" s="257"/>
      <c r="P60" s="257"/>
      <c r="Q60" s="233">
        <f>受付表!AC91</f>
        <v>0</v>
      </c>
      <c r="R60" s="234"/>
      <c r="S60" s="226">
        <f>受付表!AK91</f>
        <v>0</v>
      </c>
      <c r="T60" s="226"/>
      <c r="U60" s="226"/>
      <c r="V60" s="226"/>
      <c r="W60" s="230"/>
      <c r="X60" s="225">
        <f>受付表!AU91</f>
        <v>0</v>
      </c>
      <c r="Y60" s="226"/>
      <c r="Z60" s="227"/>
    </row>
    <row r="61" spans="2:26" ht="18.600000000000001" customHeight="1">
      <c r="B61" s="258">
        <v>23</v>
      </c>
      <c r="C61" s="259"/>
      <c r="D61" s="256">
        <f>受付表!D92</f>
        <v>0</v>
      </c>
      <c r="E61" s="257"/>
      <c r="F61" s="257"/>
      <c r="G61" s="257"/>
      <c r="H61" s="257"/>
      <c r="I61" s="257"/>
      <c r="J61" s="257"/>
      <c r="K61" s="257"/>
      <c r="L61" s="257"/>
      <c r="M61" s="257"/>
      <c r="N61" s="257"/>
      <c r="O61" s="257"/>
      <c r="P61" s="257"/>
      <c r="Q61" s="233">
        <f>受付表!AC92</f>
        <v>0</v>
      </c>
      <c r="R61" s="234"/>
      <c r="S61" s="226">
        <f>受付表!AK92</f>
        <v>0</v>
      </c>
      <c r="T61" s="226"/>
      <c r="U61" s="226"/>
      <c r="V61" s="226"/>
      <c r="W61" s="230"/>
      <c r="X61" s="225">
        <f>受付表!AU92</f>
        <v>0</v>
      </c>
      <c r="Y61" s="226"/>
      <c r="Z61" s="227"/>
    </row>
    <row r="62" spans="2:26" ht="18.600000000000001" customHeight="1">
      <c r="B62" s="258">
        <v>24</v>
      </c>
      <c r="C62" s="259"/>
      <c r="D62" s="256">
        <f>受付表!D93</f>
        <v>0</v>
      </c>
      <c r="E62" s="257"/>
      <c r="F62" s="257"/>
      <c r="G62" s="257"/>
      <c r="H62" s="257"/>
      <c r="I62" s="257"/>
      <c r="J62" s="257"/>
      <c r="K62" s="257"/>
      <c r="L62" s="257"/>
      <c r="M62" s="257"/>
      <c r="N62" s="257"/>
      <c r="O62" s="257"/>
      <c r="P62" s="257"/>
      <c r="Q62" s="233">
        <f>受付表!AC93</f>
        <v>0</v>
      </c>
      <c r="R62" s="234"/>
      <c r="S62" s="226">
        <f>受付表!AK93</f>
        <v>0</v>
      </c>
      <c r="T62" s="226"/>
      <c r="U62" s="226"/>
      <c r="V62" s="226"/>
      <c r="W62" s="230"/>
      <c r="X62" s="225">
        <f>受付表!AU93</f>
        <v>0</v>
      </c>
      <c r="Y62" s="226"/>
      <c r="Z62" s="227"/>
    </row>
    <row r="63" spans="2:26" ht="18.600000000000001" customHeight="1">
      <c r="B63" s="258">
        <v>25</v>
      </c>
      <c r="C63" s="259"/>
      <c r="D63" s="256">
        <f>受付表!D94</f>
        <v>0</v>
      </c>
      <c r="E63" s="257"/>
      <c r="F63" s="257"/>
      <c r="G63" s="257"/>
      <c r="H63" s="257"/>
      <c r="I63" s="257"/>
      <c r="J63" s="257"/>
      <c r="K63" s="257"/>
      <c r="L63" s="257"/>
      <c r="M63" s="257"/>
      <c r="N63" s="257"/>
      <c r="O63" s="257"/>
      <c r="P63" s="257"/>
      <c r="Q63" s="233">
        <f>受付表!AC94</f>
        <v>0</v>
      </c>
      <c r="R63" s="234"/>
      <c r="S63" s="226">
        <f>受付表!AK94</f>
        <v>0</v>
      </c>
      <c r="T63" s="226"/>
      <c r="U63" s="226"/>
      <c r="V63" s="226"/>
      <c r="W63" s="230"/>
      <c r="X63" s="225">
        <f>受付表!AU94</f>
        <v>0</v>
      </c>
      <c r="Y63" s="226"/>
      <c r="Z63" s="227"/>
    </row>
    <row r="64" spans="2:26" ht="18.600000000000001" customHeight="1">
      <c r="B64" s="258">
        <v>26</v>
      </c>
      <c r="C64" s="259"/>
      <c r="D64" s="256">
        <f>受付表!D95</f>
        <v>0</v>
      </c>
      <c r="E64" s="257"/>
      <c r="F64" s="257"/>
      <c r="G64" s="257"/>
      <c r="H64" s="257"/>
      <c r="I64" s="257"/>
      <c r="J64" s="257"/>
      <c r="K64" s="257"/>
      <c r="L64" s="257"/>
      <c r="M64" s="257"/>
      <c r="N64" s="257"/>
      <c r="O64" s="257"/>
      <c r="P64" s="257"/>
      <c r="Q64" s="233">
        <f>受付表!AC95</f>
        <v>0</v>
      </c>
      <c r="R64" s="234"/>
      <c r="S64" s="226">
        <f>受付表!AK95</f>
        <v>0</v>
      </c>
      <c r="T64" s="226"/>
      <c r="U64" s="226"/>
      <c r="V64" s="226"/>
      <c r="W64" s="230"/>
      <c r="X64" s="225">
        <f>受付表!AU95</f>
        <v>0</v>
      </c>
      <c r="Y64" s="226"/>
      <c r="Z64" s="227"/>
    </row>
    <row r="65" spans="2:26" ht="18.600000000000001" customHeight="1">
      <c r="B65" s="258">
        <v>27</v>
      </c>
      <c r="C65" s="259"/>
      <c r="D65" s="256">
        <f>受付表!D96</f>
        <v>0</v>
      </c>
      <c r="E65" s="257"/>
      <c r="F65" s="257"/>
      <c r="G65" s="257"/>
      <c r="H65" s="257"/>
      <c r="I65" s="257"/>
      <c r="J65" s="257"/>
      <c r="K65" s="257"/>
      <c r="L65" s="257"/>
      <c r="M65" s="257"/>
      <c r="N65" s="257"/>
      <c r="O65" s="257"/>
      <c r="P65" s="257"/>
      <c r="Q65" s="233">
        <f>受付表!AC96</f>
        <v>0</v>
      </c>
      <c r="R65" s="234"/>
      <c r="S65" s="226">
        <f>受付表!AK96</f>
        <v>0</v>
      </c>
      <c r="T65" s="226"/>
      <c r="U65" s="226"/>
      <c r="V65" s="226"/>
      <c r="W65" s="230"/>
      <c r="X65" s="225">
        <f>受付表!AU96</f>
        <v>0</v>
      </c>
      <c r="Y65" s="226"/>
      <c r="Z65" s="227"/>
    </row>
    <row r="66" spans="2:26" ht="18.600000000000001" customHeight="1">
      <c r="B66" s="258">
        <v>28</v>
      </c>
      <c r="C66" s="259"/>
      <c r="D66" s="256">
        <f>受付表!D97</f>
        <v>0</v>
      </c>
      <c r="E66" s="257"/>
      <c r="F66" s="257"/>
      <c r="G66" s="257"/>
      <c r="H66" s="257"/>
      <c r="I66" s="257"/>
      <c r="J66" s="257"/>
      <c r="K66" s="257"/>
      <c r="L66" s="257"/>
      <c r="M66" s="257"/>
      <c r="N66" s="257"/>
      <c r="O66" s="257"/>
      <c r="P66" s="257"/>
      <c r="Q66" s="233">
        <f>受付表!AC97</f>
        <v>0</v>
      </c>
      <c r="R66" s="234"/>
      <c r="S66" s="226">
        <f>受付表!AK97</f>
        <v>0</v>
      </c>
      <c r="T66" s="226"/>
      <c r="U66" s="226"/>
      <c r="V66" s="226"/>
      <c r="W66" s="230"/>
      <c r="X66" s="225">
        <f>受付表!AU97</f>
        <v>0</v>
      </c>
      <c r="Y66" s="226"/>
      <c r="Z66" s="227"/>
    </row>
    <row r="67" spans="2:26" ht="18.600000000000001" customHeight="1">
      <c r="B67" s="258">
        <v>29</v>
      </c>
      <c r="C67" s="259"/>
      <c r="D67" s="256">
        <f>受付表!D98</f>
        <v>0</v>
      </c>
      <c r="E67" s="257"/>
      <c r="F67" s="257"/>
      <c r="G67" s="257"/>
      <c r="H67" s="257"/>
      <c r="I67" s="257"/>
      <c r="J67" s="257"/>
      <c r="K67" s="257"/>
      <c r="L67" s="257"/>
      <c r="M67" s="257"/>
      <c r="N67" s="257"/>
      <c r="O67" s="257"/>
      <c r="P67" s="257"/>
      <c r="Q67" s="233">
        <f>受付表!AC98</f>
        <v>0</v>
      </c>
      <c r="R67" s="234"/>
      <c r="S67" s="226">
        <f>受付表!AK98</f>
        <v>0</v>
      </c>
      <c r="T67" s="226"/>
      <c r="U67" s="226"/>
      <c r="V67" s="226"/>
      <c r="W67" s="230"/>
      <c r="X67" s="225">
        <f>受付表!AU98</f>
        <v>0</v>
      </c>
      <c r="Y67" s="226"/>
      <c r="Z67" s="227"/>
    </row>
    <row r="68" spans="2:26" ht="18.600000000000001" customHeight="1">
      <c r="B68" s="258">
        <v>30</v>
      </c>
      <c r="C68" s="259"/>
      <c r="D68" s="256">
        <f>受付表!D99</f>
        <v>0</v>
      </c>
      <c r="E68" s="257"/>
      <c r="F68" s="257"/>
      <c r="G68" s="257"/>
      <c r="H68" s="257"/>
      <c r="I68" s="257"/>
      <c r="J68" s="257"/>
      <c r="K68" s="257"/>
      <c r="L68" s="257"/>
      <c r="M68" s="257"/>
      <c r="N68" s="257"/>
      <c r="O68" s="257"/>
      <c r="P68" s="257"/>
      <c r="Q68" s="233">
        <f>受付表!AC99</f>
        <v>0</v>
      </c>
      <c r="R68" s="234"/>
      <c r="S68" s="226">
        <f>受付表!AK99</f>
        <v>0</v>
      </c>
      <c r="T68" s="226"/>
      <c r="U68" s="226"/>
      <c r="V68" s="226"/>
      <c r="W68" s="230"/>
      <c r="X68" s="225">
        <f>受付表!AU99</f>
        <v>0</v>
      </c>
      <c r="Y68" s="226"/>
      <c r="Z68" s="227"/>
    </row>
    <row r="69" spans="2:26" ht="18.600000000000001" customHeight="1">
      <c r="B69" s="258">
        <v>31</v>
      </c>
      <c r="C69" s="259"/>
      <c r="D69" s="256">
        <f>受付表!D100</f>
        <v>0</v>
      </c>
      <c r="E69" s="257"/>
      <c r="F69" s="257"/>
      <c r="G69" s="257"/>
      <c r="H69" s="257"/>
      <c r="I69" s="257"/>
      <c r="J69" s="257"/>
      <c r="K69" s="257"/>
      <c r="L69" s="257"/>
      <c r="M69" s="257"/>
      <c r="N69" s="257"/>
      <c r="O69" s="257"/>
      <c r="P69" s="257"/>
      <c r="Q69" s="233">
        <f>受付表!AC100</f>
        <v>0</v>
      </c>
      <c r="R69" s="234"/>
      <c r="S69" s="226">
        <f>受付表!AK100</f>
        <v>0</v>
      </c>
      <c r="T69" s="226"/>
      <c r="U69" s="226"/>
      <c r="V69" s="226"/>
      <c r="W69" s="230"/>
      <c r="X69" s="225">
        <f>受付表!AU100</f>
        <v>0</v>
      </c>
      <c r="Y69" s="226"/>
      <c r="Z69" s="227"/>
    </row>
    <row r="70" spans="2:26" ht="18.600000000000001" customHeight="1">
      <c r="B70" s="258">
        <v>32</v>
      </c>
      <c r="C70" s="259"/>
      <c r="D70" s="256">
        <f>受付表!D101</f>
        <v>0</v>
      </c>
      <c r="E70" s="257"/>
      <c r="F70" s="257"/>
      <c r="G70" s="257"/>
      <c r="H70" s="257"/>
      <c r="I70" s="257"/>
      <c r="J70" s="257"/>
      <c r="K70" s="257"/>
      <c r="L70" s="257"/>
      <c r="M70" s="257"/>
      <c r="N70" s="257"/>
      <c r="O70" s="257"/>
      <c r="P70" s="257"/>
      <c r="Q70" s="233">
        <f>受付表!AC101</f>
        <v>0</v>
      </c>
      <c r="R70" s="234"/>
      <c r="S70" s="226">
        <f>受付表!AK101</f>
        <v>0</v>
      </c>
      <c r="T70" s="226"/>
      <c r="U70" s="226"/>
      <c r="V70" s="226"/>
      <c r="W70" s="230"/>
      <c r="X70" s="225">
        <f>受付表!AU101</f>
        <v>0</v>
      </c>
      <c r="Y70" s="226"/>
      <c r="Z70" s="227"/>
    </row>
    <row r="71" spans="2:26" ht="18.600000000000001" customHeight="1">
      <c r="B71" s="258">
        <v>33</v>
      </c>
      <c r="C71" s="259"/>
      <c r="D71" s="256">
        <f>受付表!D102</f>
        <v>0</v>
      </c>
      <c r="E71" s="257"/>
      <c r="F71" s="257"/>
      <c r="G71" s="257"/>
      <c r="H71" s="257"/>
      <c r="I71" s="257"/>
      <c r="J71" s="257"/>
      <c r="K71" s="257"/>
      <c r="L71" s="257"/>
      <c r="M71" s="257"/>
      <c r="N71" s="257"/>
      <c r="O71" s="257"/>
      <c r="P71" s="257"/>
      <c r="Q71" s="233">
        <f>受付表!AC102</f>
        <v>0</v>
      </c>
      <c r="R71" s="234"/>
      <c r="S71" s="226">
        <f>受付表!AK102</f>
        <v>0</v>
      </c>
      <c r="T71" s="226"/>
      <c r="U71" s="226"/>
      <c r="V71" s="226"/>
      <c r="W71" s="230"/>
      <c r="X71" s="225">
        <f>受付表!AU102</f>
        <v>0</v>
      </c>
      <c r="Y71" s="226"/>
      <c r="Z71" s="227"/>
    </row>
    <row r="72" spans="2:26" ht="18.600000000000001" customHeight="1">
      <c r="B72" s="258">
        <v>34</v>
      </c>
      <c r="C72" s="259"/>
      <c r="D72" s="256">
        <f>受付表!D103</f>
        <v>0</v>
      </c>
      <c r="E72" s="257"/>
      <c r="F72" s="257"/>
      <c r="G72" s="257"/>
      <c r="H72" s="257"/>
      <c r="I72" s="257"/>
      <c r="J72" s="257"/>
      <c r="K72" s="257"/>
      <c r="L72" s="257"/>
      <c r="M72" s="257"/>
      <c r="N72" s="257"/>
      <c r="O72" s="257"/>
      <c r="P72" s="257"/>
      <c r="Q72" s="233">
        <f>受付表!AC103</f>
        <v>0</v>
      </c>
      <c r="R72" s="234"/>
      <c r="S72" s="226">
        <f>受付表!AK103</f>
        <v>0</v>
      </c>
      <c r="T72" s="226"/>
      <c r="U72" s="226"/>
      <c r="V72" s="226"/>
      <c r="W72" s="230"/>
      <c r="X72" s="225">
        <f>受付表!AU103</f>
        <v>0</v>
      </c>
      <c r="Y72" s="226"/>
      <c r="Z72" s="227"/>
    </row>
    <row r="73" spans="2:26" ht="18.600000000000001" customHeight="1">
      <c r="B73" s="258">
        <v>35</v>
      </c>
      <c r="C73" s="259"/>
      <c r="D73" s="256">
        <f>受付表!D104</f>
        <v>0</v>
      </c>
      <c r="E73" s="257"/>
      <c r="F73" s="257"/>
      <c r="G73" s="257"/>
      <c r="H73" s="257"/>
      <c r="I73" s="257"/>
      <c r="J73" s="257"/>
      <c r="K73" s="257"/>
      <c r="L73" s="257"/>
      <c r="M73" s="257"/>
      <c r="N73" s="257"/>
      <c r="O73" s="257"/>
      <c r="P73" s="257"/>
      <c r="Q73" s="233">
        <f>受付表!AC104</f>
        <v>0</v>
      </c>
      <c r="R73" s="234"/>
      <c r="S73" s="226">
        <f>受付表!AK104</f>
        <v>0</v>
      </c>
      <c r="T73" s="226"/>
      <c r="U73" s="226"/>
      <c r="V73" s="226"/>
      <c r="W73" s="230"/>
      <c r="X73" s="225">
        <f>受付表!AU104</f>
        <v>0</v>
      </c>
      <c r="Y73" s="226"/>
      <c r="Z73" s="227"/>
    </row>
    <row r="74" spans="2:26" ht="18.600000000000001" customHeight="1">
      <c r="B74" s="258">
        <v>36</v>
      </c>
      <c r="C74" s="259"/>
      <c r="D74" s="256">
        <f>受付表!D105</f>
        <v>0</v>
      </c>
      <c r="E74" s="257"/>
      <c r="F74" s="257"/>
      <c r="G74" s="257"/>
      <c r="H74" s="257"/>
      <c r="I74" s="257"/>
      <c r="J74" s="257"/>
      <c r="K74" s="257"/>
      <c r="L74" s="257"/>
      <c r="M74" s="257"/>
      <c r="N74" s="257"/>
      <c r="O74" s="257"/>
      <c r="P74" s="257"/>
      <c r="Q74" s="233">
        <f>受付表!AC105</f>
        <v>0</v>
      </c>
      <c r="R74" s="234"/>
      <c r="S74" s="226">
        <f>受付表!AK105</f>
        <v>0</v>
      </c>
      <c r="T74" s="226"/>
      <c r="U74" s="226"/>
      <c r="V74" s="226"/>
      <c r="W74" s="230"/>
      <c r="X74" s="225">
        <f>受付表!AU105</f>
        <v>0</v>
      </c>
      <c r="Y74" s="226"/>
      <c r="Z74" s="227"/>
    </row>
    <row r="75" spans="2:26" ht="18.600000000000001" customHeight="1">
      <c r="B75" s="258">
        <v>37</v>
      </c>
      <c r="C75" s="259"/>
      <c r="D75" s="256">
        <f>受付表!D106</f>
        <v>0</v>
      </c>
      <c r="E75" s="257"/>
      <c r="F75" s="257"/>
      <c r="G75" s="257"/>
      <c r="H75" s="257"/>
      <c r="I75" s="257"/>
      <c r="J75" s="257"/>
      <c r="K75" s="257"/>
      <c r="L75" s="257"/>
      <c r="M75" s="257"/>
      <c r="N75" s="257"/>
      <c r="O75" s="257"/>
      <c r="P75" s="257"/>
      <c r="Q75" s="233">
        <f>受付表!AC106</f>
        <v>0</v>
      </c>
      <c r="R75" s="234"/>
      <c r="S75" s="226">
        <f>受付表!AK106</f>
        <v>0</v>
      </c>
      <c r="T75" s="226"/>
      <c r="U75" s="226"/>
      <c r="V75" s="226"/>
      <c r="W75" s="230"/>
      <c r="X75" s="225">
        <f>受付表!AU106</f>
        <v>0</v>
      </c>
      <c r="Y75" s="226"/>
      <c r="Z75" s="227"/>
    </row>
    <row r="76" spans="2:26" ht="18.600000000000001" customHeight="1">
      <c r="B76" s="258">
        <v>38</v>
      </c>
      <c r="C76" s="259"/>
      <c r="D76" s="256">
        <f>受付表!D107</f>
        <v>0</v>
      </c>
      <c r="E76" s="257"/>
      <c r="F76" s="257"/>
      <c r="G76" s="257"/>
      <c r="H76" s="257"/>
      <c r="I76" s="257"/>
      <c r="J76" s="257"/>
      <c r="K76" s="257"/>
      <c r="L76" s="257"/>
      <c r="M76" s="257"/>
      <c r="N76" s="257"/>
      <c r="O76" s="257"/>
      <c r="P76" s="257"/>
      <c r="Q76" s="233">
        <f>受付表!AC107</f>
        <v>0</v>
      </c>
      <c r="R76" s="234"/>
      <c r="S76" s="226">
        <f>受付表!AK107</f>
        <v>0</v>
      </c>
      <c r="T76" s="226"/>
      <c r="U76" s="226"/>
      <c r="V76" s="226"/>
      <c r="W76" s="230"/>
      <c r="X76" s="225">
        <f>受付表!AU107</f>
        <v>0</v>
      </c>
      <c r="Y76" s="226"/>
      <c r="Z76" s="227"/>
    </row>
    <row r="77" spans="2:26" ht="18.600000000000001" customHeight="1">
      <c r="B77" s="258">
        <v>39</v>
      </c>
      <c r="C77" s="259"/>
      <c r="D77" s="256">
        <f>受付表!D108</f>
        <v>0</v>
      </c>
      <c r="E77" s="257"/>
      <c r="F77" s="257"/>
      <c r="G77" s="257"/>
      <c r="H77" s="257"/>
      <c r="I77" s="257"/>
      <c r="J77" s="257"/>
      <c r="K77" s="257"/>
      <c r="L77" s="257"/>
      <c r="M77" s="257"/>
      <c r="N77" s="257"/>
      <c r="O77" s="257"/>
      <c r="P77" s="257"/>
      <c r="Q77" s="233">
        <f>受付表!AC108</f>
        <v>0</v>
      </c>
      <c r="R77" s="234"/>
      <c r="S77" s="226">
        <f>受付表!AK108</f>
        <v>0</v>
      </c>
      <c r="T77" s="226"/>
      <c r="U77" s="226"/>
      <c r="V77" s="226"/>
      <c r="W77" s="230"/>
      <c r="X77" s="225">
        <f>受付表!AU108</f>
        <v>0</v>
      </c>
      <c r="Y77" s="226"/>
      <c r="Z77" s="227"/>
    </row>
    <row r="78" spans="2:26" ht="18.600000000000001" customHeight="1">
      <c r="B78" s="258">
        <v>40</v>
      </c>
      <c r="C78" s="259"/>
      <c r="D78" s="256">
        <f>受付表!D109</f>
        <v>0</v>
      </c>
      <c r="E78" s="257"/>
      <c r="F78" s="257"/>
      <c r="G78" s="257"/>
      <c r="H78" s="257"/>
      <c r="I78" s="257"/>
      <c r="J78" s="257"/>
      <c r="K78" s="257"/>
      <c r="L78" s="257"/>
      <c r="M78" s="257"/>
      <c r="N78" s="257"/>
      <c r="O78" s="257"/>
      <c r="P78" s="257"/>
      <c r="Q78" s="233">
        <f>受付表!AC109</f>
        <v>0</v>
      </c>
      <c r="R78" s="234"/>
      <c r="S78" s="226">
        <f>受付表!AK109</f>
        <v>0</v>
      </c>
      <c r="T78" s="226"/>
      <c r="U78" s="226"/>
      <c r="V78" s="226"/>
      <c r="W78" s="230"/>
      <c r="X78" s="225">
        <f>受付表!AU109</f>
        <v>0</v>
      </c>
      <c r="Y78" s="226"/>
      <c r="Z78" s="227"/>
    </row>
    <row r="79" spans="2:26" ht="18.600000000000001" customHeight="1">
      <c r="B79" s="258">
        <v>41</v>
      </c>
      <c r="C79" s="259"/>
      <c r="D79" s="256">
        <f>受付表!D110</f>
        <v>0</v>
      </c>
      <c r="E79" s="257"/>
      <c r="F79" s="257"/>
      <c r="G79" s="257"/>
      <c r="H79" s="257"/>
      <c r="I79" s="257"/>
      <c r="J79" s="257"/>
      <c r="K79" s="257"/>
      <c r="L79" s="257"/>
      <c r="M79" s="257"/>
      <c r="N79" s="257"/>
      <c r="O79" s="257"/>
      <c r="P79" s="257"/>
      <c r="Q79" s="233">
        <f>受付表!AC110</f>
        <v>0</v>
      </c>
      <c r="R79" s="234"/>
      <c r="S79" s="226">
        <f>受付表!AK110</f>
        <v>0</v>
      </c>
      <c r="T79" s="226"/>
      <c r="U79" s="226"/>
      <c r="V79" s="226"/>
      <c r="W79" s="230"/>
      <c r="X79" s="225">
        <f>受付表!AU110</f>
        <v>0</v>
      </c>
      <c r="Y79" s="226"/>
      <c r="Z79" s="227"/>
    </row>
    <row r="80" spans="2:26" ht="18.600000000000001" customHeight="1">
      <c r="B80" s="258">
        <v>42</v>
      </c>
      <c r="C80" s="259"/>
      <c r="D80" s="256">
        <f>受付表!D111</f>
        <v>0</v>
      </c>
      <c r="E80" s="257"/>
      <c r="F80" s="257"/>
      <c r="G80" s="257"/>
      <c r="H80" s="257"/>
      <c r="I80" s="257"/>
      <c r="J80" s="257"/>
      <c r="K80" s="257"/>
      <c r="L80" s="257"/>
      <c r="M80" s="257"/>
      <c r="N80" s="257"/>
      <c r="O80" s="257"/>
      <c r="P80" s="257"/>
      <c r="Q80" s="233">
        <f>受付表!AC111</f>
        <v>0</v>
      </c>
      <c r="R80" s="234"/>
      <c r="S80" s="226">
        <f>受付表!AK111</f>
        <v>0</v>
      </c>
      <c r="T80" s="226"/>
      <c r="U80" s="226"/>
      <c r="V80" s="226"/>
      <c r="W80" s="230"/>
      <c r="X80" s="225">
        <f>受付表!AU111</f>
        <v>0</v>
      </c>
      <c r="Y80" s="226"/>
      <c r="Z80" s="227"/>
    </row>
    <row r="81" spans="2:26" ht="18.600000000000001" customHeight="1">
      <c r="B81" s="258">
        <v>43</v>
      </c>
      <c r="C81" s="259"/>
      <c r="D81" s="256">
        <f>受付表!D112</f>
        <v>0</v>
      </c>
      <c r="E81" s="257"/>
      <c r="F81" s="257"/>
      <c r="G81" s="257"/>
      <c r="H81" s="257"/>
      <c r="I81" s="257"/>
      <c r="J81" s="257"/>
      <c r="K81" s="257"/>
      <c r="L81" s="257"/>
      <c r="M81" s="257"/>
      <c r="N81" s="257"/>
      <c r="O81" s="257"/>
      <c r="P81" s="257"/>
      <c r="Q81" s="233">
        <f>受付表!AC112</f>
        <v>0</v>
      </c>
      <c r="R81" s="234"/>
      <c r="S81" s="226">
        <f>受付表!AK112</f>
        <v>0</v>
      </c>
      <c r="T81" s="226"/>
      <c r="U81" s="226"/>
      <c r="V81" s="226"/>
      <c r="W81" s="230"/>
      <c r="X81" s="225">
        <f>受付表!AU112</f>
        <v>0</v>
      </c>
      <c r="Y81" s="226"/>
      <c r="Z81" s="227"/>
    </row>
    <row r="82" spans="2:26" ht="18.600000000000001" customHeight="1">
      <c r="B82" s="258">
        <v>44</v>
      </c>
      <c r="C82" s="259"/>
      <c r="D82" s="256">
        <f>受付表!D113</f>
        <v>0</v>
      </c>
      <c r="E82" s="257"/>
      <c r="F82" s="257"/>
      <c r="G82" s="257"/>
      <c r="H82" s="257"/>
      <c r="I82" s="257"/>
      <c r="J82" s="257"/>
      <c r="K82" s="257"/>
      <c r="L82" s="257"/>
      <c r="M82" s="257"/>
      <c r="N82" s="257"/>
      <c r="O82" s="257"/>
      <c r="P82" s="257"/>
      <c r="Q82" s="233">
        <f>受付表!AC113</f>
        <v>0</v>
      </c>
      <c r="R82" s="234"/>
      <c r="S82" s="226">
        <f>受付表!AK113</f>
        <v>0</v>
      </c>
      <c r="T82" s="226"/>
      <c r="U82" s="226"/>
      <c r="V82" s="226"/>
      <c r="W82" s="230"/>
      <c r="X82" s="225">
        <f>受付表!AU113</f>
        <v>0</v>
      </c>
      <c r="Y82" s="226"/>
      <c r="Z82" s="227"/>
    </row>
    <row r="83" spans="2:26" ht="18.600000000000001" customHeight="1">
      <c r="B83" s="258">
        <v>45</v>
      </c>
      <c r="C83" s="259"/>
      <c r="D83" s="256">
        <f>受付表!D114</f>
        <v>0</v>
      </c>
      <c r="E83" s="257"/>
      <c r="F83" s="257"/>
      <c r="G83" s="257"/>
      <c r="H83" s="257"/>
      <c r="I83" s="257"/>
      <c r="J83" s="257"/>
      <c r="K83" s="257"/>
      <c r="L83" s="257"/>
      <c r="M83" s="257"/>
      <c r="N83" s="257"/>
      <c r="O83" s="257"/>
      <c r="P83" s="257"/>
      <c r="Q83" s="233">
        <f>受付表!AC114</f>
        <v>0</v>
      </c>
      <c r="R83" s="234"/>
      <c r="S83" s="226">
        <f>受付表!AK114</f>
        <v>0</v>
      </c>
      <c r="T83" s="226"/>
      <c r="U83" s="226"/>
      <c r="V83" s="226"/>
      <c r="W83" s="230"/>
      <c r="X83" s="225">
        <f>受付表!AU114</f>
        <v>0</v>
      </c>
      <c r="Y83" s="226"/>
      <c r="Z83" s="227"/>
    </row>
    <row r="84" spans="2:26" ht="18.600000000000001" customHeight="1">
      <c r="B84" s="258">
        <v>46</v>
      </c>
      <c r="C84" s="259"/>
      <c r="D84" s="256">
        <f>受付表!D115</f>
        <v>0</v>
      </c>
      <c r="E84" s="257"/>
      <c r="F84" s="257"/>
      <c r="G84" s="257"/>
      <c r="H84" s="257"/>
      <c r="I84" s="257"/>
      <c r="J84" s="257"/>
      <c r="K84" s="257"/>
      <c r="L84" s="257"/>
      <c r="M84" s="257"/>
      <c r="N84" s="257"/>
      <c r="O84" s="257"/>
      <c r="P84" s="257"/>
      <c r="Q84" s="233">
        <f>受付表!AC115</f>
        <v>0</v>
      </c>
      <c r="R84" s="234"/>
      <c r="S84" s="226">
        <f>受付表!AK115</f>
        <v>0</v>
      </c>
      <c r="T84" s="226"/>
      <c r="U84" s="226"/>
      <c r="V84" s="226"/>
      <c r="W84" s="230"/>
      <c r="X84" s="225">
        <f>受付表!AU115</f>
        <v>0</v>
      </c>
      <c r="Y84" s="226"/>
      <c r="Z84" s="227"/>
    </row>
    <row r="85" spans="2:26" ht="18.600000000000001" customHeight="1">
      <c r="B85" s="258">
        <v>47</v>
      </c>
      <c r="C85" s="259"/>
      <c r="D85" s="256">
        <f>受付表!D116</f>
        <v>0</v>
      </c>
      <c r="E85" s="257"/>
      <c r="F85" s="257"/>
      <c r="G85" s="257"/>
      <c r="H85" s="257"/>
      <c r="I85" s="257"/>
      <c r="J85" s="257"/>
      <c r="K85" s="257"/>
      <c r="L85" s="257"/>
      <c r="M85" s="257"/>
      <c r="N85" s="257"/>
      <c r="O85" s="257"/>
      <c r="P85" s="257"/>
      <c r="Q85" s="233">
        <f>受付表!AC116</f>
        <v>0</v>
      </c>
      <c r="R85" s="234"/>
      <c r="S85" s="226">
        <f>受付表!AK116</f>
        <v>0</v>
      </c>
      <c r="T85" s="226"/>
      <c r="U85" s="226"/>
      <c r="V85" s="226"/>
      <c r="W85" s="230"/>
      <c r="X85" s="225">
        <f>受付表!AU116</f>
        <v>0</v>
      </c>
      <c r="Y85" s="226"/>
      <c r="Z85" s="227"/>
    </row>
    <row r="86" spans="2:26" ht="18.600000000000001" customHeight="1">
      <c r="B86" s="258">
        <v>48</v>
      </c>
      <c r="C86" s="259"/>
      <c r="D86" s="256">
        <f>受付表!D117</f>
        <v>0</v>
      </c>
      <c r="E86" s="257"/>
      <c r="F86" s="257"/>
      <c r="G86" s="257"/>
      <c r="H86" s="257"/>
      <c r="I86" s="257"/>
      <c r="J86" s="257"/>
      <c r="K86" s="257"/>
      <c r="L86" s="257"/>
      <c r="M86" s="257"/>
      <c r="N86" s="257"/>
      <c r="O86" s="257"/>
      <c r="P86" s="257"/>
      <c r="Q86" s="233">
        <f>受付表!AC117</f>
        <v>0</v>
      </c>
      <c r="R86" s="234"/>
      <c r="S86" s="226">
        <f>受付表!AK117</f>
        <v>0</v>
      </c>
      <c r="T86" s="226"/>
      <c r="U86" s="226"/>
      <c r="V86" s="226"/>
      <c r="W86" s="230"/>
      <c r="X86" s="225">
        <f>受付表!AU117</f>
        <v>0</v>
      </c>
      <c r="Y86" s="226"/>
      <c r="Z86" s="227"/>
    </row>
    <row r="87" spans="2:26" ht="18.600000000000001" customHeight="1">
      <c r="B87" s="258">
        <v>49</v>
      </c>
      <c r="C87" s="259"/>
      <c r="D87" s="256">
        <f>受付表!D118</f>
        <v>0</v>
      </c>
      <c r="E87" s="257"/>
      <c r="F87" s="257"/>
      <c r="G87" s="257"/>
      <c r="H87" s="257"/>
      <c r="I87" s="257"/>
      <c r="J87" s="257"/>
      <c r="K87" s="257"/>
      <c r="L87" s="257"/>
      <c r="M87" s="257"/>
      <c r="N87" s="257"/>
      <c r="O87" s="257"/>
      <c r="P87" s="257"/>
      <c r="Q87" s="233">
        <f>受付表!AC118</f>
        <v>0</v>
      </c>
      <c r="R87" s="234"/>
      <c r="S87" s="226">
        <f>受付表!AK118</f>
        <v>0</v>
      </c>
      <c r="T87" s="226"/>
      <c r="U87" s="226"/>
      <c r="V87" s="226"/>
      <c r="W87" s="230"/>
      <c r="X87" s="225">
        <f>受付表!AU118</f>
        <v>0</v>
      </c>
      <c r="Y87" s="226"/>
      <c r="Z87" s="227"/>
    </row>
    <row r="88" spans="2:26" ht="18.600000000000001" customHeight="1">
      <c r="B88" s="258">
        <v>50</v>
      </c>
      <c r="C88" s="259"/>
      <c r="D88" s="256">
        <f>受付表!D119</f>
        <v>0</v>
      </c>
      <c r="E88" s="257"/>
      <c r="F88" s="257"/>
      <c r="G88" s="257"/>
      <c r="H88" s="257"/>
      <c r="I88" s="257"/>
      <c r="J88" s="257"/>
      <c r="K88" s="257"/>
      <c r="L88" s="257"/>
      <c r="M88" s="257"/>
      <c r="N88" s="257"/>
      <c r="O88" s="257"/>
      <c r="P88" s="257"/>
      <c r="Q88" s="233">
        <f>受付表!AC119</f>
        <v>0</v>
      </c>
      <c r="R88" s="234"/>
      <c r="S88" s="226">
        <f>受付表!AK119</f>
        <v>0</v>
      </c>
      <c r="T88" s="226"/>
      <c r="U88" s="226"/>
      <c r="V88" s="226"/>
      <c r="W88" s="230"/>
      <c r="X88" s="225">
        <f>受付表!AU119</f>
        <v>0</v>
      </c>
      <c r="Y88" s="226"/>
      <c r="Z88" s="227"/>
    </row>
    <row r="89" spans="2:26" ht="18.600000000000001" customHeight="1">
      <c r="B89" s="258">
        <v>51</v>
      </c>
      <c r="C89" s="259"/>
      <c r="D89" s="256">
        <f>受付表!D120</f>
        <v>0</v>
      </c>
      <c r="E89" s="257"/>
      <c r="F89" s="257"/>
      <c r="G89" s="257"/>
      <c r="H89" s="257"/>
      <c r="I89" s="257"/>
      <c r="J89" s="257"/>
      <c r="K89" s="257"/>
      <c r="L89" s="257"/>
      <c r="M89" s="257"/>
      <c r="N89" s="257"/>
      <c r="O89" s="257"/>
      <c r="P89" s="257"/>
      <c r="Q89" s="233">
        <f>受付表!AC120</f>
        <v>0</v>
      </c>
      <c r="R89" s="234"/>
      <c r="S89" s="226">
        <f>受付表!AK120</f>
        <v>0</v>
      </c>
      <c r="T89" s="226"/>
      <c r="U89" s="226"/>
      <c r="V89" s="226"/>
      <c r="W89" s="230"/>
      <c r="X89" s="225">
        <f>受付表!AU120</f>
        <v>0</v>
      </c>
      <c r="Y89" s="226"/>
      <c r="Z89" s="227"/>
    </row>
    <row r="90" spans="2:26" ht="18.600000000000001" customHeight="1">
      <c r="B90" s="258">
        <v>52</v>
      </c>
      <c r="C90" s="259"/>
      <c r="D90" s="256">
        <f>受付表!D121</f>
        <v>0</v>
      </c>
      <c r="E90" s="257"/>
      <c r="F90" s="257"/>
      <c r="G90" s="257"/>
      <c r="H90" s="257"/>
      <c r="I90" s="257"/>
      <c r="J90" s="257"/>
      <c r="K90" s="257"/>
      <c r="L90" s="257"/>
      <c r="M90" s="257"/>
      <c r="N90" s="257"/>
      <c r="O90" s="257"/>
      <c r="P90" s="257"/>
      <c r="Q90" s="233">
        <f>受付表!AC121</f>
        <v>0</v>
      </c>
      <c r="R90" s="234"/>
      <c r="S90" s="226">
        <f>受付表!AK121</f>
        <v>0</v>
      </c>
      <c r="T90" s="226"/>
      <c r="U90" s="226"/>
      <c r="V90" s="226"/>
      <c r="W90" s="230"/>
      <c r="X90" s="225">
        <f>受付表!AU121</f>
        <v>0</v>
      </c>
      <c r="Y90" s="226"/>
      <c r="Z90" s="227"/>
    </row>
    <row r="91" spans="2:26" ht="18.600000000000001" customHeight="1">
      <c r="B91" s="258">
        <v>53</v>
      </c>
      <c r="C91" s="259"/>
      <c r="D91" s="256">
        <f>受付表!D122</f>
        <v>0</v>
      </c>
      <c r="E91" s="257"/>
      <c r="F91" s="257"/>
      <c r="G91" s="257"/>
      <c r="H91" s="257"/>
      <c r="I91" s="257"/>
      <c r="J91" s="257"/>
      <c r="K91" s="257"/>
      <c r="L91" s="257"/>
      <c r="M91" s="257"/>
      <c r="N91" s="257"/>
      <c r="O91" s="257"/>
      <c r="P91" s="257"/>
      <c r="Q91" s="233">
        <f>受付表!AC122</f>
        <v>0</v>
      </c>
      <c r="R91" s="234"/>
      <c r="S91" s="226">
        <f>受付表!AK122</f>
        <v>0</v>
      </c>
      <c r="T91" s="226"/>
      <c r="U91" s="226"/>
      <c r="V91" s="226"/>
      <c r="W91" s="230"/>
      <c r="X91" s="225">
        <f>受付表!AU122</f>
        <v>0</v>
      </c>
      <c r="Y91" s="226"/>
      <c r="Z91" s="227"/>
    </row>
    <row r="92" spans="2:26" ht="18.600000000000001" customHeight="1">
      <c r="B92" s="258">
        <v>54</v>
      </c>
      <c r="C92" s="259"/>
      <c r="D92" s="256">
        <f>受付表!D123</f>
        <v>0</v>
      </c>
      <c r="E92" s="257"/>
      <c r="F92" s="257"/>
      <c r="G92" s="257"/>
      <c r="H92" s="257"/>
      <c r="I92" s="257"/>
      <c r="J92" s="257"/>
      <c r="K92" s="257"/>
      <c r="L92" s="257"/>
      <c r="M92" s="257"/>
      <c r="N92" s="257"/>
      <c r="O92" s="257"/>
      <c r="P92" s="257"/>
      <c r="Q92" s="233">
        <f>受付表!AC123</f>
        <v>0</v>
      </c>
      <c r="R92" s="234"/>
      <c r="S92" s="226">
        <f>受付表!AK123</f>
        <v>0</v>
      </c>
      <c r="T92" s="226"/>
      <c r="U92" s="226"/>
      <c r="V92" s="226"/>
      <c r="W92" s="230"/>
      <c r="X92" s="225">
        <f>受付表!AU123</f>
        <v>0</v>
      </c>
      <c r="Y92" s="226"/>
      <c r="Z92" s="227"/>
    </row>
    <row r="93" spans="2:26" ht="18.600000000000001" customHeight="1">
      <c r="B93" s="258">
        <v>55</v>
      </c>
      <c r="C93" s="259"/>
      <c r="D93" s="256">
        <f>受付表!D124</f>
        <v>0</v>
      </c>
      <c r="E93" s="257"/>
      <c r="F93" s="257"/>
      <c r="G93" s="257"/>
      <c r="H93" s="257"/>
      <c r="I93" s="257"/>
      <c r="J93" s="257"/>
      <c r="K93" s="257"/>
      <c r="L93" s="257"/>
      <c r="M93" s="257"/>
      <c r="N93" s="257"/>
      <c r="O93" s="257"/>
      <c r="P93" s="257"/>
      <c r="Q93" s="233">
        <f>受付表!AC124</f>
        <v>0</v>
      </c>
      <c r="R93" s="234"/>
      <c r="S93" s="226">
        <f>受付表!AK124</f>
        <v>0</v>
      </c>
      <c r="T93" s="226"/>
      <c r="U93" s="226"/>
      <c r="V93" s="226"/>
      <c r="W93" s="230"/>
      <c r="X93" s="225">
        <f>受付表!AU124</f>
        <v>0</v>
      </c>
      <c r="Y93" s="226"/>
      <c r="Z93" s="227"/>
    </row>
    <row r="94" spans="2:26" ht="18.600000000000001" customHeight="1">
      <c r="B94" s="258">
        <v>56</v>
      </c>
      <c r="C94" s="259"/>
      <c r="D94" s="256">
        <f>受付表!D125</f>
        <v>0</v>
      </c>
      <c r="E94" s="257"/>
      <c r="F94" s="257"/>
      <c r="G94" s="257"/>
      <c r="H94" s="257"/>
      <c r="I94" s="257"/>
      <c r="J94" s="257"/>
      <c r="K94" s="257"/>
      <c r="L94" s="257"/>
      <c r="M94" s="257"/>
      <c r="N94" s="257"/>
      <c r="O94" s="257"/>
      <c r="P94" s="257"/>
      <c r="Q94" s="233">
        <f>受付表!AC125</f>
        <v>0</v>
      </c>
      <c r="R94" s="234"/>
      <c r="S94" s="226">
        <f>受付表!AK125</f>
        <v>0</v>
      </c>
      <c r="T94" s="226"/>
      <c r="U94" s="226"/>
      <c r="V94" s="226"/>
      <c r="W94" s="230"/>
      <c r="X94" s="225">
        <f>受付表!AU125</f>
        <v>0</v>
      </c>
      <c r="Y94" s="226"/>
      <c r="Z94" s="227"/>
    </row>
    <row r="95" spans="2:26" ht="18.600000000000001" customHeight="1">
      <c r="B95" s="258">
        <v>57</v>
      </c>
      <c r="C95" s="259"/>
      <c r="D95" s="256">
        <f>受付表!D126</f>
        <v>0</v>
      </c>
      <c r="E95" s="257"/>
      <c r="F95" s="257"/>
      <c r="G95" s="257"/>
      <c r="H95" s="257"/>
      <c r="I95" s="257"/>
      <c r="J95" s="257"/>
      <c r="K95" s="257"/>
      <c r="L95" s="257"/>
      <c r="M95" s="257"/>
      <c r="N95" s="257"/>
      <c r="O95" s="257"/>
      <c r="P95" s="257"/>
      <c r="Q95" s="233">
        <f>受付表!AC126</f>
        <v>0</v>
      </c>
      <c r="R95" s="234"/>
      <c r="S95" s="226">
        <f>受付表!AK126</f>
        <v>0</v>
      </c>
      <c r="T95" s="226"/>
      <c r="U95" s="226"/>
      <c r="V95" s="226"/>
      <c r="W95" s="230"/>
      <c r="X95" s="225">
        <f>受付表!AU126</f>
        <v>0</v>
      </c>
      <c r="Y95" s="226"/>
      <c r="Z95" s="227"/>
    </row>
    <row r="96" spans="2:26" ht="18.600000000000001" customHeight="1">
      <c r="B96" s="258">
        <v>58</v>
      </c>
      <c r="C96" s="259"/>
      <c r="D96" s="256">
        <f>受付表!D127</f>
        <v>0</v>
      </c>
      <c r="E96" s="257"/>
      <c r="F96" s="257"/>
      <c r="G96" s="257"/>
      <c r="H96" s="257"/>
      <c r="I96" s="257"/>
      <c r="J96" s="257"/>
      <c r="K96" s="257"/>
      <c r="L96" s="257"/>
      <c r="M96" s="257"/>
      <c r="N96" s="257"/>
      <c r="O96" s="257"/>
      <c r="P96" s="257"/>
      <c r="Q96" s="233">
        <f>受付表!AC127</f>
        <v>0</v>
      </c>
      <c r="R96" s="234"/>
      <c r="S96" s="226">
        <f>受付表!AK127</f>
        <v>0</v>
      </c>
      <c r="T96" s="226"/>
      <c r="U96" s="226"/>
      <c r="V96" s="226"/>
      <c r="W96" s="230"/>
      <c r="X96" s="225">
        <f>受付表!AU127</f>
        <v>0</v>
      </c>
      <c r="Y96" s="226"/>
      <c r="Z96" s="227"/>
    </row>
    <row r="97" spans="2:26" ht="18.600000000000001" customHeight="1">
      <c r="B97" s="258">
        <v>59</v>
      </c>
      <c r="C97" s="259"/>
      <c r="D97" s="256">
        <f>受付表!D128</f>
        <v>0</v>
      </c>
      <c r="E97" s="257"/>
      <c r="F97" s="257"/>
      <c r="G97" s="257"/>
      <c r="H97" s="257"/>
      <c r="I97" s="257"/>
      <c r="J97" s="257"/>
      <c r="K97" s="257"/>
      <c r="L97" s="257"/>
      <c r="M97" s="257"/>
      <c r="N97" s="257"/>
      <c r="O97" s="257"/>
      <c r="P97" s="257"/>
      <c r="Q97" s="233">
        <f>受付表!AC128</f>
        <v>0</v>
      </c>
      <c r="R97" s="234"/>
      <c r="S97" s="226">
        <f>受付表!AK128</f>
        <v>0</v>
      </c>
      <c r="T97" s="226"/>
      <c r="U97" s="226"/>
      <c r="V97" s="226"/>
      <c r="W97" s="230"/>
      <c r="X97" s="225">
        <f>受付表!AU128</f>
        <v>0</v>
      </c>
      <c r="Y97" s="226"/>
      <c r="Z97" s="227"/>
    </row>
    <row r="98" spans="2:26" ht="18.600000000000001" customHeight="1" thickBot="1">
      <c r="B98" s="237">
        <v>60</v>
      </c>
      <c r="C98" s="238"/>
      <c r="D98" s="231">
        <f>受付表!D129</f>
        <v>0</v>
      </c>
      <c r="E98" s="232"/>
      <c r="F98" s="232"/>
      <c r="G98" s="232"/>
      <c r="H98" s="232"/>
      <c r="I98" s="232"/>
      <c r="J98" s="232"/>
      <c r="K98" s="232"/>
      <c r="L98" s="232"/>
      <c r="M98" s="232"/>
      <c r="N98" s="232"/>
      <c r="O98" s="232"/>
      <c r="P98" s="232"/>
      <c r="Q98" s="235">
        <f>受付表!AC129</f>
        <v>0</v>
      </c>
      <c r="R98" s="236"/>
      <c r="S98" s="223">
        <f>受付表!AK129</f>
        <v>0</v>
      </c>
      <c r="T98" s="223"/>
      <c r="U98" s="223"/>
      <c r="V98" s="223"/>
      <c r="W98" s="224"/>
      <c r="X98" s="228">
        <f>受付表!AU129</f>
        <v>0</v>
      </c>
      <c r="Y98" s="223"/>
      <c r="Z98" s="229"/>
    </row>
    <row r="99" spans="2:26" ht="18" customHeight="1"/>
    <row r="100" spans="2:26" ht="18" customHeight="1" thickBot="1">
      <c r="B100" s="6" t="s">
        <v>28</v>
      </c>
    </row>
    <row r="101" spans="2:26" ht="13.8" customHeight="1">
      <c r="B101" s="263" t="s">
        <v>27</v>
      </c>
      <c r="C101" s="264"/>
      <c r="D101" s="239" t="s">
        <v>11</v>
      </c>
      <c r="E101" s="240"/>
      <c r="F101" s="240"/>
      <c r="G101" s="240"/>
      <c r="H101" s="240"/>
      <c r="I101" s="240"/>
      <c r="J101" s="240"/>
      <c r="K101" s="240"/>
      <c r="L101" s="240"/>
      <c r="M101" s="240"/>
      <c r="N101" s="240"/>
      <c r="O101" s="240"/>
      <c r="P101" s="241"/>
      <c r="Q101" s="245" t="s">
        <v>83</v>
      </c>
      <c r="R101" s="241"/>
      <c r="S101" s="248" t="s">
        <v>48</v>
      </c>
      <c r="T101" s="248"/>
      <c r="U101" s="248"/>
      <c r="V101" s="248"/>
      <c r="W101" s="249"/>
      <c r="X101" s="252" t="s">
        <v>84</v>
      </c>
      <c r="Y101" s="248"/>
      <c r="Z101" s="253"/>
    </row>
    <row r="102" spans="2:26" ht="9.6" customHeight="1">
      <c r="B102" s="265"/>
      <c r="C102" s="266"/>
      <c r="D102" s="242"/>
      <c r="E102" s="243"/>
      <c r="F102" s="243"/>
      <c r="G102" s="243"/>
      <c r="H102" s="243"/>
      <c r="I102" s="243"/>
      <c r="J102" s="243"/>
      <c r="K102" s="243"/>
      <c r="L102" s="243"/>
      <c r="M102" s="243"/>
      <c r="N102" s="243"/>
      <c r="O102" s="243"/>
      <c r="P102" s="244"/>
      <c r="Q102" s="246"/>
      <c r="R102" s="247"/>
      <c r="S102" s="250"/>
      <c r="T102" s="250"/>
      <c r="U102" s="250"/>
      <c r="V102" s="250"/>
      <c r="W102" s="251"/>
      <c r="X102" s="254"/>
      <c r="Y102" s="250"/>
      <c r="Z102" s="255"/>
    </row>
    <row r="103" spans="2:26" ht="18.600000000000001" customHeight="1">
      <c r="B103" s="258">
        <v>61</v>
      </c>
      <c r="C103" s="259"/>
      <c r="D103" s="256">
        <f>受付表!D130</f>
        <v>0</v>
      </c>
      <c r="E103" s="257"/>
      <c r="F103" s="257"/>
      <c r="G103" s="257"/>
      <c r="H103" s="257"/>
      <c r="I103" s="257"/>
      <c r="J103" s="257"/>
      <c r="K103" s="257"/>
      <c r="L103" s="257"/>
      <c r="M103" s="257"/>
      <c r="N103" s="257"/>
      <c r="O103" s="257"/>
      <c r="P103" s="257"/>
      <c r="Q103" s="233">
        <f>受付表!AC130</f>
        <v>0</v>
      </c>
      <c r="R103" s="234"/>
      <c r="S103" s="351">
        <f>受付表!AK130</f>
        <v>0</v>
      </c>
      <c r="T103" s="226"/>
      <c r="U103" s="226"/>
      <c r="V103" s="226"/>
      <c r="W103" s="230"/>
      <c r="X103" s="225">
        <f>受付表!AU130</f>
        <v>0</v>
      </c>
      <c r="Y103" s="226"/>
      <c r="Z103" s="227"/>
    </row>
    <row r="104" spans="2:26" ht="18.600000000000001" customHeight="1">
      <c r="B104" s="258">
        <v>62</v>
      </c>
      <c r="C104" s="259"/>
      <c r="D104" s="256">
        <f>受付表!D131</f>
        <v>0</v>
      </c>
      <c r="E104" s="257"/>
      <c r="F104" s="257"/>
      <c r="G104" s="257"/>
      <c r="H104" s="257"/>
      <c r="I104" s="257"/>
      <c r="J104" s="257"/>
      <c r="K104" s="257"/>
      <c r="L104" s="257"/>
      <c r="M104" s="257"/>
      <c r="N104" s="257"/>
      <c r="O104" s="257"/>
      <c r="P104" s="257"/>
      <c r="Q104" s="233">
        <f>受付表!AC131</f>
        <v>0</v>
      </c>
      <c r="R104" s="234"/>
      <c r="S104" s="351">
        <f>受付表!AK131</f>
        <v>0</v>
      </c>
      <c r="T104" s="226"/>
      <c r="U104" s="226"/>
      <c r="V104" s="226"/>
      <c r="W104" s="230"/>
      <c r="X104" s="225">
        <f>受付表!AU131</f>
        <v>0</v>
      </c>
      <c r="Y104" s="226"/>
      <c r="Z104" s="227"/>
    </row>
    <row r="105" spans="2:26" ht="18.600000000000001" customHeight="1">
      <c r="B105" s="258">
        <v>63</v>
      </c>
      <c r="C105" s="259"/>
      <c r="D105" s="256">
        <f>受付表!D132</f>
        <v>0</v>
      </c>
      <c r="E105" s="257"/>
      <c r="F105" s="257"/>
      <c r="G105" s="257"/>
      <c r="H105" s="257"/>
      <c r="I105" s="257"/>
      <c r="J105" s="257"/>
      <c r="K105" s="257"/>
      <c r="L105" s="257"/>
      <c r="M105" s="257"/>
      <c r="N105" s="257"/>
      <c r="O105" s="257"/>
      <c r="P105" s="257"/>
      <c r="Q105" s="233">
        <f>受付表!AC132</f>
        <v>0</v>
      </c>
      <c r="R105" s="234"/>
      <c r="S105" s="351">
        <f>受付表!AK132</f>
        <v>0</v>
      </c>
      <c r="T105" s="226"/>
      <c r="U105" s="226"/>
      <c r="V105" s="226"/>
      <c r="W105" s="230"/>
      <c r="X105" s="225">
        <f>受付表!AU132</f>
        <v>0</v>
      </c>
      <c r="Y105" s="226"/>
      <c r="Z105" s="227"/>
    </row>
    <row r="106" spans="2:26" ht="18.600000000000001" customHeight="1">
      <c r="B106" s="258">
        <v>64</v>
      </c>
      <c r="C106" s="259"/>
      <c r="D106" s="256">
        <f>受付表!D133</f>
        <v>0</v>
      </c>
      <c r="E106" s="257"/>
      <c r="F106" s="257"/>
      <c r="G106" s="257"/>
      <c r="H106" s="257"/>
      <c r="I106" s="257"/>
      <c r="J106" s="257"/>
      <c r="K106" s="257"/>
      <c r="L106" s="257"/>
      <c r="M106" s="257"/>
      <c r="N106" s="257"/>
      <c r="O106" s="257"/>
      <c r="P106" s="257"/>
      <c r="Q106" s="233">
        <f>受付表!AC133</f>
        <v>0</v>
      </c>
      <c r="R106" s="234"/>
      <c r="S106" s="351">
        <f>受付表!AK133</f>
        <v>0</v>
      </c>
      <c r="T106" s="226"/>
      <c r="U106" s="226"/>
      <c r="V106" s="226"/>
      <c r="W106" s="230"/>
      <c r="X106" s="225">
        <f>受付表!AU133</f>
        <v>0</v>
      </c>
      <c r="Y106" s="226"/>
      <c r="Z106" s="227"/>
    </row>
    <row r="107" spans="2:26" ht="18.600000000000001" customHeight="1">
      <c r="B107" s="258">
        <v>65</v>
      </c>
      <c r="C107" s="259"/>
      <c r="D107" s="256">
        <f>受付表!D134</f>
        <v>0</v>
      </c>
      <c r="E107" s="257"/>
      <c r="F107" s="257"/>
      <c r="G107" s="257"/>
      <c r="H107" s="257"/>
      <c r="I107" s="257"/>
      <c r="J107" s="257"/>
      <c r="K107" s="257"/>
      <c r="L107" s="257"/>
      <c r="M107" s="257"/>
      <c r="N107" s="257"/>
      <c r="O107" s="257"/>
      <c r="P107" s="257"/>
      <c r="Q107" s="233">
        <f>受付表!AC134</f>
        <v>0</v>
      </c>
      <c r="R107" s="234"/>
      <c r="S107" s="351">
        <f>受付表!AK134</f>
        <v>0</v>
      </c>
      <c r="T107" s="226"/>
      <c r="U107" s="226"/>
      <c r="V107" s="226"/>
      <c r="W107" s="230"/>
      <c r="X107" s="225">
        <f>受付表!AU134</f>
        <v>0</v>
      </c>
      <c r="Y107" s="226"/>
      <c r="Z107" s="227"/>
    </row>
    <row r="108" spans="2:26" ht="18.600000000000001" customHeight="1">
      <c r="B108" s="258">
        <v>66</v>
      </c>
      <c r="C108" s="259"/>
      <c r="D108" s="256">
        <f>受付表!D135</f>
        <v>0</v>
      </c>
      <c r="E108" s="257"/>
      <c r="F108" s="257"/>
      <c r="G108" s="257"/>
      <c r="H108" s="257"/>
      <c r="I108" s="257"/>
      <c r="J108" s="257"/>
      <c r="K108" s="257"/>
      <c r="L108" s="257"/>
      <c r="M108" s="257"/>
      <c r="N108" s="257"/>
      <c r="O108" s="257"/>
      <c r="P108" s="257"/>
      <c r="Q108" s="233">
        <f>受付表!AC135</f>
        <v>0</v>
      </c>
      <c r="R108" s="234"/>
      <c r="S108" s="351">
        <f>受付表!AK135</f>
        <v>0</v>
      </c>
      <c r="T108" s="226"/>
      <c r="U108" s="226"/>
      <c r="V108" s="226"/>
      <c r="W108" s="230"/>
      <c r="X108" s="225">
        <f>受付表!AU135</f>
        <v>0</v>
      </c>
      <c r="Y108" s="226"/>
      <c r="Z108" s="227"/>
    </row>
    <row r="109" spans="2:26" ht="18.600000000000001" customHeight="1">
      <c r="B109" s="258">
        <v>67</v>
      </c>
      <c r="C109" s="259"/>
      <c r="D109" s="256">
        <f>受付表!D136</f>
        <v>0</v>
      </c>
      <c r="E109" s="257"/>
      <c r="F109" s="257"/>
      <c r="G109" s="257"/>
      <c r="H109" s="257"/>
      <c r="I109" s="257"/>
      <c r="J109" s="257"/>
      <c r="K109" s="257"/>
      <c r="L109" s="257"/>
      <c r="M109" s="257"/>
      <c r="N109" s="257"/>
      <c r="O109" s="257"/>
      <c r="P109" s="257"/>
      <c r="Q109" s="233">
        <f>受付表!AC136</f>
        <v>0</v>
      </c>
      <c r="R109" s="234"/>
      <c r="S109" s="351">
        <f>受付表!AK136</f>
        <v>0</v>
      </c>
      <c r="T109" s="226"/>
      <c r="U109" s="226"/>
      <c r="V109" s="226"/>
      <c r="W109" s="230"/>
      <c r="X109" s="225">
        <f>受付表!AU136</f>
        <v>0</v>
      </c>
      <c r="Y109" s="226"/>
      <c r="Z109" s="227"/>
    </row>
    <row r="110" spans="2:26" ht="18.600000000000001" customHeight="1">
      <c r="B110" s="258">
        <v>68</v>
      </c>
      <c r="C110" s="259"/>
      <c r="D110" s="256">
        <f>受付表!D137</f>
        <v>0</v>
      </c>
      <c r="E110" s="257"/>
      <c r="F110" s="257"/>
      <c r="G110" s="257"/>
      <c r="H110" s="257"/>
      <c r="I110" s="257"/>
      <c r="J110" s="257"/>
      <c r="K110" s="257"/>
      <c r="L110" s="257"/>
      <c r="M110" s="257"/>
      <c r="N110" s="257"/>
      <c r="O110" s="257"/>
      <c r="P110" s="257"/>
      <c r="Q110" s="233">
        <f>受付表!AC137</f>
        <v>0</v>
      </c>
      <c r="R110" s="234"/>
      <c r="S110" s="351">
        <f>受付表!AK137</f>
        <v>0</v>
      </c>
      <c r="T110" s="226"/>
      <c r="U110" s="226"/>
      <c r="V110" s="226"/>
      <c r="W110" s="230"/>
      <c r="X110" s="225">
        <f>受付表!AU137</f>
        <v>0</v>
      </c>
      <c r="Y110" s="226"/>
      <c r="Z110" s="227"/>
    </row>
    <row r="111" spans="2:26" ht="18.600000000000001" customHeight="1">
      <c r="B111" s="258">
        <v>69</v>
      </c>
      <c r="C111" s="259"/>
      <c r="D111" s="256">
        <f>受付表!D138</f>
        <v>0</v>
      </c>
      <c r="E111" s="257"/>
      <c r="F111" s="257"/>
      <c r="G111" s="257"/>
      <c r="H111" s="257"/>
      <c r="I111" s="257"/>
      <c r="J111" s="257"/>
      <c r="K111" s="257"/>
      <c r="L111" s="257"/>
      <c r="M111" s="257"/>
      <c r="N111" s="257"/>
      <c r="O111" s="257"/>
      <c r="P111" s="257"/>
      <c r="Q111" s="233">
        <f>受付表!AC138</f>
        <v>0</v>
      </c>
      <c r="R111" s="234"/>
      <c r="S111" s="351">
        <f>受付表!AK138</f>
        <v>0</v>
      </c>
      <c r="T111" s="226"/>
      <c r="U111" s="226"/>
      <c r="V111" s="226"/>
      <c r="W111" s="230"/>
      <c r="X111" s="225">
        <f>受付表!AU138</f>
        <v>0</v>
      </c>
      <c r="Y111" s="226"/>
      <c r="Z111" s="227"/>
    </row>
    <row r="112" spans="2:26" ht="18.600000000000001" customHeight="1">
      <c r="B112" s="258">
        <v>70</v>
      </c>
      <c r="C112" s="259"/>
      <c r="D112" s="256">
        <f>受付表!D139</f>
        <v>0</v>
      </c>
      <c r="E112" s="257"/>
      <c r="F112" s="257"/>
      <c r="G112" s="257"/>
      <c r="H112" s="257"/>
      <c r="I112" s="257"/>
      <c r="J112" s="257"/>
      <c r="K112" s="257"/>
      <c r="L112" s="257"/>
      <c r="M112" s="257"/>
      <c r="N112" s="257"/>
      <c r="O112" s="257"/>
      <c r="P112" s="257"/>
      <c r="Q112" s="233">
        <f>受付表!AC139</f>
        <v>0</v>
      </c>
      <c r="R112" s="234"/>
      <c r="S112" s="351">
        <f>受付表!AK139</f>
        <v>0</v>
      </c>
      <c r="T112" s="226"/>
      <c r="U112" s="226"/>
      <c r="V112" s="226"/>
      <c r="W112" s="230"/>
      <c r="X112" s="225">
        <f>受付表!AU139</f>
        <v>0</v>
      </c>
      <c r="Y112" s="226"/>
      <c r="Z112" s="227"/>
    </row>
    <row r="113" spans="2:26" ht="18.600000000000001" customHeight="1">
      <c r="B113" s="258">
        <v>71</v>
      </c>
      <c r="C113" s="259"/>
      <c r="D113" s="256">
        <f>受付表!D140</f>
        <v>0</v>
      </c>
      <c r="E113" s="257"/>
      <c r="F113" s="257"/>
      <c r="G113" s="257"/>
      <c r="H113" s="257"/>
      <c r="I113" s="257"/>
      <c r="J113" s="257"/>
      <c r="K113" s="257"/>
      <c r="L113" s="257"/>
      <c r="M113" s="257"/>
      <c r="N113" s="257"/>
      <c r="O113" s="257"/>
      <c r="P113" s="257"/>
      <c r="Q113" s="233">
        <f>受付表!AC140</f>
        <v>0</v>
      </c>
      <c r="R113" s="234"/>
      <c r="S113" s="351">
        <f>受付表!AK140</f>
        <v>0</v>
      </c>
      <c r="T113" s="226"/>
      <c r="U113" s="226"/>
      <c r="V113" s="226"/>
      <c r="W113" s="230"/>
      <c r="X113" s="225">
        <f>受付表!AU140</f>
        <v>0</v>
      </c>
      <c r="Y113" s="226"/>
      <c r="Z113" s="227"/>
    </row>
    <row r="114" spans="2:26" ht="18.600000000000001" customHeight="1">
      <c r="B114" s="258">
        <v>72</v>
      </c>
      <c r="C114" s="259"/>
      <c r="D114" s="256">
        <f>受付表!D141</f>
        <v>0</v>
      </c>
      <c r="E114" s="257"/>
      <c r="F114" s="257"/>
      <c r="G114" s="257"/>
      <c r="H114" s="257"/>
      <c r="I114" s="257"/>
      <c r="J114" s="257"/>
      <c r="K114" s="257"/>
      <c r="L114" s="257"/>
      <c r="M114" s="257"/>
      <c r="N114" s="257"/>
      <c r="O114" s="257"/>
      <c r="P114" s="257"/>
      <c r="Q114" s="233">
        <f>受付表!AC141</f>
        <v>0</v>
      </c>
      <c r="R114" s="234"/>
      <c r="S114" s="351">
        <f>受付表!AK141</f>
        <v>0</v>
      </c>
      <c r="T114" s="226"/>
      <c r="U114" s="226"/>
      <c r="V114" s="226"/>
      <c r="W114" s="230"/>
      <c r="X114" s="225">
        <f>受付表!AU141</f>
        <v>0</v>
      </c>
      <c r="Y114" s="226"/>
      <c r="Z114" s="227"/>
    </row>
    <row r="115" spans="2:26" ht="18.600000000000001" customHeight="1">
      <c r="B115" s="258">
        <v>73</v>
      </c>
      <c r="C115" s="259"/>
      <c r="D115" s="256">
        <f>受付表!D142</f>
        <v>0</v>
      </c>
      <c r="E115" s="257"/>
      <c r="F115" s="257"/>
      <c r="G115" s="257"/>
      <c r="H115" s="257"/>
      <c r="I115" s="257"/>
      <c r="J115" s="257"/>
      <c r="K115" s="257"/>
      <c r="L115" s="257"/>
      <c r="M115" s="257"/>
      <c r="N115" s="257"/>
      <c r="O115" s="257"/>
      <c r="P115" s="257"/>
      <c r="Q115" s="233">
        <f>受付表!AC142</f>
        <v>0</v>
      </c>
      <c r="R115" s="234"/>
      <c r="S115" s="351">
        <f>受付表!AK142</f>
        <v>0</v>
      </c>
      <c r="T115" s="226"/>
      <c r="U115" s="226"/>
      <c r="V115" s="226"/>
      <c r="W115" s="230"/>
      <c r="X115" s="225">
        <f>受付表!AU142</f>
        <v>0</v>
      </c>
      <c r="Y115" s="226"/>
      <c r="Z115" s="227"/>
    </row>
    <row r="116" spans="2:26" ht="18.600000000000001" customHeight="1">
      <c r="B116" s="258">
        <v>74</v>
      </c>
      <c r="C116" s="259"/>
      <c r="D116" s="256">
        <f>受付表!D143</f>
        <v>0</v>
      </c>
      <c r="E116" s="257"/>
      <c r="F116" s="257"/>
      <c r="G116" s="257"/>
      <c r="H116" s="257"/>
      <c r="I116" s="257"/>
      <c r="J116" s="257"/>
      <c r="K116" s="257"/>
      <c r="L116" s="257"/>
      <c r="M116" s="257"/>
      <c r="N116" s="257"/>
      <c r="O116" s="257"/>
      <c r="P116" s="257"/>
      <c r="Q116" s="233">
        <f>受付表!AC143</f>
        <v>0</v>
      </c>
      <c r="R116" s="234"/>
      <c r="S116" s="351">
        <f>受付表!AK143</f>
        <v>0</v>
      </c>
      <c r="T116" s="226"/>
      <c r="U116" s="226"/>
      <c r="V116" s="226"/>
      <c r="W116" s="230"/>
      <c r="X116" s="225">
        <f>受付表!AU143</f>
        <v>0</v>
      </c>
      <c r="Y116" s="226"/>
      <c r="Z116" s="227"/>
    </row>
    <row r="117" spans="2:26" ht="18.600000000000001" customHeight="1">
      <c r="B117" s="258">
        <v>75</v>
      </c>
      <c r="C117" s="259"/>
      <c r="D117" s="256">
        <f>受付表!D144</f>
        <v>0</v>
      </c>
      <c r="E117" s="257"/>
      <c r="F117" s="257"/>
      <c r="G117" s="257"/>
      <c r="H117" s="257"/>
      <c r="I117" s="257"/>
      <c r="J117" s="257"/>
      <c r="K117" s="257"/>
      <c r="L117" s="257"/>
      <c r="M117" s="257"/>
      <c r="N117" s="257"/>
      <c r="O117" s="257"/>
      <c r="P117" s="257"/>
      <c r="Q117" s="233">
        <f>受付表!AC144</f>
        <v>0</v>
      </c>
      <c r="R117" s="234"/>
      <c r="S117" s="351">
        <f>受付表!AK144</f>
        <v>0</v>
      </c>
      <c r="T117" s="226"/>
      <c r="U117" s="226"/>
      <c r="V117" s="226"/>
      <c r="W117" s="230"/>
      <c r="X117" s="225">
        <f>受付表!AU144</f>
        <v>0</v>
      </c>
      <c r="Y117" s="226"/>
      <c r="Z117" s="227"/>
    </row>
    <row r="118" spans="2:26" ht="18.600000000000001" customHeight="1">
      <c r="B118" s="258">
        <v>76</v>
      </c>
      <c r="C118" s="259"/>
      <c r="D118" s="256">
        <f>受付表!D145</f>
        <v>0</v>
      </c>
      <c r="E118" s="257"/>
      <c r="F118" s="257"/>
      <c r="G118" s="257"/>
      <c r="H118" s="257"/>
      <c r="I118" s="257"/>
      <c r="J118" s="257"/>
      <c r="K118" s="257"/>
      <c r="L118" s="257"/>
      <c r="M118" s="257"/>
      <c r="N118" s="257"/>
      <c r="O118" s="257"/>
      <c r="P118" s="257"/>
      <c r="Q118" s="233">
        <f>受付表!AC145</f>
        <v>0</v>
      </c>
      <c r="R118" s="234"/>
      <c r="S118" s="351">
        <f>受付表!AK145</f>
        <v>0</v>
      </c>
      <c r="T118" s="226"/>
      <c r="U118" s="226"/>
      <c r="V118" s="226"/>
      <c r="W118" s="230"/>
      <c r="X118" s="225">
        <f>受付表!AU145</f>
        <v>0</v>
      </c>
      <c r="Y118" s="226"/>
      <c r="Z118" s="227"/>
    </row>
    <row r="119" spans="2:26" ht="18.600000000000001" customHeight="1">
      <c r="B119" s="258">
        <v>77</v>
      </c>
      <c r="C119" s="259"/>
      <c r="D119" s="256">
        <f>受付表!D146</f>
        <v>0</v>
      </c>
      <c r="E119" s="257"/>
      <c r="F119" s="257"/>
      <c r="G119" s="257"/>
      <c r="H119" s="257"/>
      <c r="I119" s="257"/>
      <c r="J119" s="257"/>
      <c r="K119" s="257"/>
      <c r="L119" s="257"/>
      <c r="M119" s="257"/>
      <c r="N119" s="257"/>
      <c r="O119" s="257"/>
      <c r="P119" s="257"/>
      <c r="Q119" s="233">
        <f>受付表!AC146</f>
        <v>0</v>
      </c>
      <c r="R119" s="234"/>
      <c r="S119" s="351">
        <f>受付表!AK146</f>
        <v>0</v>
      </c>
      <c r="T119" s="226"/>
      <c r="U119" s="226"/>
      <c r="V119" s="226"/>
      <c r="W119" s="230"/>
      <c r="X119" s="225">
        <f>受付表!AU146</f>
        <v>0</v>
      </c>
      <c r="Y119" s="226"/>
      <c r="Z119" s="227"/>
    </row>
    <row r="120" spans="2:26" ht="18.600000000000001" customHeight="1">
      <c r="B120" s="258">
        <v>78</v>
      </c>
      <c r="C120" s="259"/>
      <c r="D120" s="256">
        <f>受付表!D147</f>
        <v>0</v>
      </c>
      <c r="E120" s="257"/>
      <c r="F120" s="257"/>
      <c r="G120" s="257"/>
      <c r="H120" s="257"/>
      <c r="I120" s="257"/>
      <c r="J120" s="257"/>
      <c r="K120" s="257"/>
      <c r="L120" s="257"/>
      <c r="M120" s="257"/>
      <c r="N120" s="257"/>
      <c r="O120" s="257"/>
      <c r="P120" s="257"/>
      <c r="Q120" s="233">
        <f>受付表!AC147</f>
        <v>0</v>
      </c>
      <c r="R120" s="234"/>
      <c r="S120" s="351">
        <f>受付表!AK147</f>
        <v>0</v>
      </c>
      <c r="T120" s="226"/>
      <c r="U120" s="226"/>
      <c r="V120" s="226"/>
      <c r="W120" s="230"/>
      <c r="X120" s="225">
        <f>受付表!AU147</f>
        <v>0</v>
      </c>
      <c r="Y120" s="226"/>
      <c r="Z120" s="227"/>
    </row>
    <row r="121" spans="2:26" ht="18.600000000000001" customHeight="1">
      <c r="B121" s="258">
        <v>79</v>
      </c>
      <c r="C121" s="259"/>
      <c r="D121" s="256">
        <f>受付表!D148</f>
        <v>0</v>
      </c>
      <c r="E121" s="257"/>
      <c r="F121" s="257"/>
      <c r="G121" s="257"/>
      <c r="H121" s="257"/>
      <c r="I121" s="257"/>
      <c r="J121" s="257"/>
      <c r="K121" s="257"/>
      <c r="L121" s="257"/>
      <c r="M121" s="257"/>
      <c r="N121" s="257"/>
      <c r="O121" s="257"/>
      <c r="P121" s="257"/>
      <c r="Q121" s="233">
        <f>受付表!AC148</f>
        <v>0</v>
      </c>
      <c r="R121" s="234"/>
      <c r="S121" s="351">
        <f>受付表!AK148</f>
        <v>0</v>
      </c>
      <c r="T121" s="226"/>
      <c r="U121" s="226"/>
      <c r="V121" s="226"/>
      <c r="W121" s="230"/>
      <c r="X121" s="225">
        <f>受付表!AU148</f>
        <v>0</v>
      </c>
      <c r="Y121" s="226"/>
      <c r="Z121" s="227"/>
    </row>
    <row r="122" spans="2:26" ht="18.600000000000001" customHeight="1">
      <c r="B122" s="258">
        <v>80</v>
      </c>
      <c r="C122" s="259"/>
      <c r="D122" s="256">
        <f>受付表!D149</f>
        <v>0</v>
      </c>
      <c r="E122" s="257"/>
      <c r="F122" s="257"/>
      <c r="G122" s="257"/>
      <c r="H122" s="257"/>
      <c r="I122" s="257"/>
      <c r="J122" s="257"/>
      <c r="K122" s="257"/>
      <c r="L122" s="257"/>
      <c r="M122" s="257"/>
      <c r="N122" s="257"/>
      <c r="O122" s="257"/>
      <c r="P122" s="257"/>
      <c r="Q122" s="233">
        <f>受付表!AC149</f>
        <v>0</v>
      </c>
      <c r="R122" s="234"/>
      <c r="S122" s="351">
        <f>受付表!AK149</f>
        <v>0</v>
      </c>
      <c r="T122" s="226"/>
      <c r="U122" s="226"/>
      <c r="V122" s="226"/>
      <c r="W122" s="230"/>
      <c r="X122" s="225">
        <f>受付表!AU149</f>
        <v>0</v>
      </c>
      <c r="Y122" s="226"/>
      <c r="Z122" s="227"/>
    </row>
    <row r="123" spans="2:26" ht="18.600000000000001" customHeight="1">
      <c r="B123" s="258">
        <v>81</v>
      </c>
      <c r="C123" s="259"/>
      <c r="D123" s="256">
        <f>受付表!D150</f>
        <v>0</v>
      </c>
      <c r="E123" s="257"/>
      <c r="F123" s="257"/>
      <c r="G123" s="257"/>
      <c r="H123" s="257"/>
      <c r="I123" s="257"/>
      <c r="J123" s="257"/>
      <c r="K123" s="257"/>
      <c r="L123" s="257"/>
      <c r="M123" s="257"/>
      <c r="N123" s="257"/>
      <c r="O123" s="257"/>
      <c r="P123" s="257"/>
      <c r="Q123" s="233">
        <f>受付表!AC150</f>
        <v>0</v>
      </c>
      <c r="R123" s="234"/>
      <c r="S123" s="351">
        <f>受付表!AK150</f>
        <v>0</v>
      </c>
      <c r="T123" s="226"/>
      <c r="U123" s="226"/>
      <c r="V123" s="226"/>
      <c r="W123" s="230"/>
      <c r="X123" s="225">
        <f>受付表!AU150</f>
        <v>0</v>
      </c>
      <c r="Y123" s="226"/>
      <c r="Z123" s="227"/>
    </row>
    <row r="124" spans="2:26" ht="18.600000000000001" customHeight="1">
      <c r="B124" s="258">
        <v>82</v>
      </c>
      <c r="C124" s="259"/>
      <c r="D124" s="256">
        <f>受付表!D151</f>
        <v>0</v>
      </c>
      <c r="E124" s="257"/>
      <c r="F124" s="257"/>
      <c r="G124" s="257"/>
      <c r="H124" s="257"/>
      <c r="I124" s="257"/>
      <c r="J124" s="257"/>
      <c r="K124" s="257"/>
      <c r="L124" s="257"/>
      <c r="M124" s="257"/>
      <c r="N124" s="257"/>
      <c r="O124" s="257"/>
      <c r="P124" s="257"/>
      <c r="Q124" s="233">
        <f>受付表!AC151</f>
        <v>0</v>
      </c>
      <c r="R124" s="234"/>
      <c r="S124" s="351">
        <f>受付表!AK151</f>
        <v>0</v>
      </c>
      <c r="T124" s="226"/>
      <c r="U124" s="226"/>
      <c r="V124" s="226"/>
      <c r="W124" s="230"/>
      <c r="X124" s="225">
        <f>受付表!AU151</f>
        <v>0</v>
      </c>
      <c r="Y124" s="226"/>
      <c r="Z124" s="227"/>
    </row>
    <row r="125" spans="2:26" ht="18.600000000000001" customHeight="1">
      <c r="B125" s="258">
        <v>83</v>
      </c>
      <c r="C125" s="259"/>
      <c r="D125" s="256">
        <f>受付表!D152</f>
        <v>0</v>
      </c>
      <c r="E125" s="257"/>
      <c r="F125" s="257"/>
      <c r="G125" s="257"/>
      <c r="H125" s="257"/>
      <c r="I125" s="257"/>
      <c r="J125" s="257"/>
      <c r="K125" s="257"/>
      <c r="L125" s="257"/>
      <c r="M125" s="257"/>
      <c r="N125" s="257"/>
      <c r="O125" s="257"/>
      <c r="P125" s="257"/>
      <c r="Q125" s="233">
        <f>受付表!AC152</f>
        <v>0</v>
      </c>
      <c r="R125" s="234"/>
      <c r="S125" s="351">
        <f>受付表!AK152</f>
        <v>0</v>
      </c>
      <c r="T125" s="226"/>
      <c r="U125" s="226"/>
      <c r="V125" s="226"/>
      <c r="W125" s="230"/>
      <c r="X125" s="225">
        <f>受付表!AU152</f>
        <v>0</v>
      </c>
      <c r="Y125" s="226"/>
      <c r="Z125" s="227"/>
    </row>
    <row r="126" spans="2:26" ht="18.600000000000001" customHeight="1">
      <c r="B126" s="258">
        <v>84</v>
      </c>
      <c r="C126" s="259"/>
      <c r="D126" s="256">
        <f>受付表!D153</f>
        <v>0</v>
      </c>
      <c r="E126" s="257"/>
      <c r="F126" s="257"/>
      <c r="G126" s="257"/>
      <c r="H126" s="257"/>
      <c r="I126" s="257"/>
      <c r="J126" s="257"/>
      <c r="K126" s="257"/>
      <c r="L126" s="257"/>
      <c r="M126" s="257"/>
      <c r="N126" s="257"/>
      <c r="O126" s="257"/>
      <c r="P126" s="257"/>
      <c r="Q126" s="233">
        <f>受付表!AC153</f>
        <v>0</v>
      </c>
      <c r="R126" s="234"/>
      <c r="S126" s="351">
        <f>受付表!AK153</f>
        <v>0</v>
      </c>
      <c r="T126" s="226"/>
      <c r="U126" s="226"/>
      <c r="V126" s="226"/>
      <c r="W126" s="230"/>
      <c r="X126" s="225">
        <f>受付表!AU153</f>
        <v>0</v>
      </c>
      <c r="Y126" s="226"/>
      <c r="Z126" s="227"/>
    </row>
    <row r="127" spans="2:26" ht="18.600000000000001" customHeight="1">
      <c r="B127" s="258">
        <v>85</v>
      </c>
      <c r="C127" s="259"/>
      <c r="D127" s="256">
        <f>受付表!D154</f>
        <v>0</v>
      </c>
      <c r="E127" s="257"/>
      <c r="F127" s="257"/>
      <c r="G127" s="257"/>
      <c r="H127" s="257"/>
      <c r="I127" s="257"/>
      <c r="J127" s="257"/>
      <c r="K127" s="257"/>
      <c r="L127" s="257"/>
      <c r="M127" s="257"/>
      <c r="N127" s="257"/>
      <c r="O127" s="257"/>
      <c r="P127" s="257"/>
      <c r="Q127" s="233">
        <f>受付表!AC154</f>
        <v>0</v>
      </c>
      <c r="R127" s="234"/>
      <c r="S127" s="351">
        <f>受付表!AK154</f>
        <v>0</v>
      </c>
      <c r="T127" s="226"/>
      <c r="U127" s="226"/>
      <c r="V127" s="226"/>
      <c r="W127" s="230"/>
      <c r="X127" s="225">
        <f>受付表!AU154</f>
        <v>0</v>
      </c>
      <c r="Y127" s="226"/>
      <c r="Z127" s="227"/>
    </row>
    <row r="128" spans="2:26" ht="18.600000000000001" customHeight="1">
      <c r="B128" s="258">
        <v>86</v>
      </c>
      <c r="C128" s="259"/>
      <c r="D128" s="256">
        <f>受付表!D155</f>
        <v>0</v>
      </c>
      <c r="E128" s="257"/>
      <c r="F128" s="257"/>
      <c r="G128" s="257"/>
      <c r="H128" s="257"/>
      <c r="I128" s="257"/>
      <c r="J128" s="257"/>
      <c r="K128" s="257"/>
      <c r="L128" s="257"/>
      <c r="M128" s="257"/>
      <c r="N128" s="257"/>
      <c r="O128" s="257"/>
      <c r="P128" s="257"/>
      <c r="Q128" s="233">
        <f>受付表!AC155</f>
        <v>0</v>
      </c>
      <c r="R128" s="234"/>
      <c r="S128" s="351">
        <f>受付表!AK155</f>
        <v>0</v>
      </c>
      <c r="T128" s="226"/>
      <c r="U128" s="226"/>
      <c r="V128" s="226"/>
      <c r="W128" s="230"/>
      <c r="X128" s="225">
        <f>受付表!AU155</f>
        <v>0</v>
      </c>
      <c r="Y128" s="226"/>
      <c r="Z128" s="227"/>
    </row>
    <row r="129" spans="2:26" ht="18.600000000000001" customHeight="1">
      <c r="B129" s="258">
        <v>87</v>
      </c>
      <c r="C129" s="259"/>
      <c r="D129" s="256">
        <f>受付表!D156</f>
        <v>0</v>
      </c>
      <c r="E129" s="257"/>
      <c r="F129" s="257"/>
      <c r="G129" s="257"/>
      <c r="H129" s="257"/>
      <c r="I129" s="257"/>
      <c r="J129" s="257"/>
      <c r="K129" s="257"/>
      <c r="L129" s="257"/>
      <c r="M129" s="257"/>
      <c r="N129" s="257"/>
      <c r="O129" s="257"/>
      <c r="P129" s="257"/>
      <c r="Q129" s="233">
        <f>受付表!AC156</f>
        <v>0</v>
      </c>
      <c r="R129" s="234"/>
      <c r="S129" s="351">
        <f>受付表!AK156</f>
        <v>0</v>
      </c>
      <c r="T129" s="226"/>
      <c r="U129" s="226"/>
      <c r="V129" s="226"/>
      <c r="W129" s="230"/>
      <c r="X129" s="225">
        <f>受付表!AU156</f>
        <v>0</v>
      </c>
      <c r="Y129" s="226"/>
      <c r="Z129" s="227"/>
    </row>
    <row r="130" spans="2:26" ht="18.600000000000001" customHeight="1">
      <c r="B130" s="258">
        <v>88</v>
      </c>
      <c r="C130" s="259"/>
      <c r="D130" s="256">
        <f>受付表!D157</f>
        <v>0</v>
      </c>
      <c r="E130" s="257"/>
      <c r="F130" s="257"/>
      <c r="G130" s="257"/>
      <c r="H130" s="257"/>
      <c r="I130" s="257"/>
      <c r="J130" s="257"/>
      <c r="K130" s="257"/>
      <c r="L130" s="257"/>
      <c r="M130" s="257"/>
      <c r="N130" s="257"/>
      <c r="O130" s="257"/>
      <c r="P130" s="257"/>
      <c r="Q130" s="233">
        <f>受付表!AC157</f>
        <v>0</v>
      </c>
      <c r="R130" s="234"/>
      <c r="S130" s="351">
        <f>受付表!AK157</f>
        <v>0</v>
      </c>
      <c r="T130" s="226"/>
      <c r="U130" s="226"/>
      <c r="V130" s="226"/>
      <c r="W130" s="230"/>
      <c r="X130" s="225">
        <f>受付表!AU157</f>
        <v>0</v>
      </c>
      <c r="Y130" s="226"/>
      <c r="Z130" s="227"/>
    </row>
    <row r="131" spans="2:26" ht="18.600000000000001" customHeight="1">
      <c r="B131" s="258">
        <v>89</v>
      </c>
      <c r="C131" s="259"/>
      <c r="D131" s="256">
        <f>受付表!D158</f>
        <v>0</v>
      </c>
      <c r="E131" s="257"/>
      <c r="F131" s="257"/>
      <c r="G131" s="257"/>
      <c r="H131" s="257"/>
      <c r="I131" s="257"/>
      <c r="J131" s="257"/>
      <c r="K131" s="257"/>
      <c r="L131" s="257"/>
      <c r="M131" s="257"/>
      <c r="N131" s="257"/>
      <c r="O131" s="257"/>
      <c r="P131" s="257"/>
      <c r="Q131" s="233">
        <f>受付表!AC158</f>
        <v>0</v>
      </c>
      <c r="R131" s="234"/>
      <c r="S131" s="351">
        <f>受付表!AK158</f>
        <v>0</v>
      </c>
      <c r="T131" s="226"/>
      <c r="U131" s="226"/>
      <c r="V131" s="226"/>
      <c r="W131" s="230"/>
      <c r="X131" s="225">
        <f>受付表!AU158</f>
        <v>0</v>
      </c>
      <c r="Y131" s="226"/>
      <c r="Z131" s="227"/>
    </row>
    <row r="132" spans="2:26" ht="18.600000000000001" customHeight="1">
      <c r="B132" s="258">
        <v>90</v>
      </c>
      <c r="C132" s="259"/>
      <c r="D132" s="256">
        <f>受付表!D159</f>
        <v>0</v>
      </c>
      <c r="E132" s="257"/>
      <c r="F132" s="257"/>
      <c r="G132" s="257"/>
      <c r="H132" s="257"/>
      <c r="I132" s="257"/>
      <c r="J132" s="257"/>
      <c r="K132" s="257"/>
      <c r="L132" s="257"/>
      <c r="M132" s="257"/>
      <c r="N132" s="257"/>
      <c r="O132" s="257"/>
      <c r="P132" s="257"/>
      <c r="Q132" s="233">
        <f>受付表!AC159</f>
        <v>0</v>
      </c>
      <c r="R132" s="234"/>
      <c r="S132" s="351">
        <f>受付表!AK159</f>
        <v>0</v>
      </c>
      <c r="T132" s="226"/>
      <c r="U132" s="226"/>
      <c r="V132" s="226"/>
      <c r="W132" s="230"/>
      <c r="X132" s="225">
        <f>受付表!AU159</f>
        <v>0</v>
      </c>
      <c r="Y132" s="226"/>
      <c r="Z132" s="227"/>
    </row>
    <row r="133" spans="2:26" ht="18.600000000000001" customHeight="1">
      <c r="B133" s="258">
        <v>91</v>
      </c>
      <c r="C133" s="259"/>
      <c r="D133" s="256">
        <f>受付表!D160</f>
        <v>0</v>
      </c>
      <c r="E133" s="257"/>
      <c r="F133" s="257"/>
      <c r="G133" s="257"/>
      <c r="H133" s="257"/>
      <c r="I133" s="257"/>
      <c r="J133" s="257"/>
      <c r="K133" s="257"/>
      <c r="L133" s="257"/>
      <c r="M133" s="257"/>
      <c r="N133" s="257"/>
      <c r="O133" s="257"/>
      <c r="P133" s="257"/>
      <c r="Q133" s="233">
        <f>受付表!AC160</f>
        <v>0</v>
      </c>
      <c r="R133" s="234"/>
      <c r="S133" s="351">
        <f>受付表!AK160</f>
        <v>0</v>
      </c>
      <c r="T133" s="226"/>
      <c r="U133" s="226"/>
      <c r="V133" s="226"/>
      <c r="W133" s="230"/>
      <c r="X133" s="225">
        <f>受付表!AU160</f>
        <v>0</v>
      </c>
      <c r="Y133" s="226"/>
      <c r="Z133" s="227"/>
    </row>
    <row r="134" spans="2:26" ht="18.600000000000001" customHeight="1">
      <c r="B134" s="258">
        <v>92</v>
      </c>
      <c r="C134" s="259"/>
      <c r="D134" s="256">
        <f>受付表!D161</f>
        <v>0</v>
      </c>
      <c r="E134" s="257"/>
      <c r="F134" s="257"/>
      <c r="G134" s="257"/>
      <c r="H134" s="257"/>
      <c r="I134" s="257"/>
      <c r="J134" s="257"/>
      <c r="K134" s="257"/>
      <c r="L134" s="257"/>
      <c r="M134" s="257"/>
      <c r="N134" s="257"/>
      <c r="O134" s="257"/>
      <c r="P134" s="257"/>
      <c r="Q134" s="233">
        <f>受付表!AC161</f>
        <v>0</v>
      </c>
      <c r="R134" s="234"/>
      <c r="S134" s="351">
        <f>受付表!AK161</f>
        <v>0</v>
      </c>
      <c r="T134" s="226"/>
      <c r="U134" s="226"/>
      <c r="V134" s="226"/>
      <c r="W134" s="230"/>
      <c r="X134" s="225">
        <f>受付表!AU161</f>
        <v>0</v>
      </c>
      <c r="Y134" s="226"/>
      <c r="Z134" s="227"/>
    </row>
    <row r="135" spans="2:26" ht="18.600000000000001" customHeight="1">
      <c r="B135" s="258">
        <v>93</v>
      </c>
      <c r="C135" s="259"/>
      <c r="D135" s="256">
        <f>受付表!D162</f>
        <v>0</v>
      </c>
      <c r="E135" s="257"/>
      <c r="F135" s="257"/>
      <c r="G135" s="257"/>
      <c r="H135" s="257"/>
      <c r="I135" s="257"/>
      <c r="J135" s="257"/>
      <c r="K135" s="257"/>
      <c r="L135" s="257"/>
      <c r="M135" s="257"/>
      <c r="N135" s="257"/>
      <c r="O135" s="257"/>
      <c r="P135" s="257"/>
      <c r="Q135" s="233">
        <f>受付表!AC162</f>
        <v>0</v>
      </c>
      <c r="R135" s="234"/>
      <c r="S135" s="351">
        <f>受付表!AK162</f>
        <v>0</v>
      </c>
      <c r="T135" s="226"/>
      <c r="U135" s="226"/>
      <c r="V135" s="226"/>
      <c r="W135" s="230"/>
      <c r="X135" s="225">
        <f>受付表!AU162</f>
        <v>0</v>
      </c>
      <c r="Y135" s="226"/>
      <c r="Z135" s="227"/>
    </row>
    <row r="136" spans="2:26" ht="18.600000000000001" customHeight="1">
      <c r="B136" s="258">
        <v>94</v>
      </c>
      <c r="C136" s="259"/>
      <c r="D136" s="256">
        <f>受付表!D163</f>
        <v>0</v>
      </c>
      <c r="E136" s="257"/>
      <c r="F136" s="257"/>
      <c r="G136" s="257"/>
      <c r="H136" s="257"/>
      <c r="I136" s="257"/>
      <c r="J136" s="257"/>
      <c r="K136" s="257"/>
      <c r="L136" s="257"/>
      <c r="M136" s="257"/>
      <c r="N136" s="257"/>
      <c r="O136" s="257"/>
      <c r="P136" s="257"/>
      <c r="Q136" s="233">
        <f>受付表!AC163</f>
        <v>0</v>
      </c>
      <c r="R136" s="234"/>
      <c r="S136" s="351">
        <f>受付表!AK163</f>
        <v>0</v>
      </c>
      <c r="T136" s="226"/>
      <c r="U136" s="226"/>
      <c r="V136" s="226"/>
      <c r="W136" s="230"/>
      <c r="X136" s="225">
        <f>受付表!AU163</f>
        <v>0</v>
      </c>
      <c r="Y136" s="226"/>
      <c r="Z136" s="227"/>
    </row>
    <row r="137" spans="2:26" ht="18.600000000000001" customHeight="1">
      <c r="B137" s="258">
        <v>95</v>
      </c>
      <c r="C137" s="259"/>
      <c r="D137" s="256">
        <f>受付表!D164</f>
        <v>0</v>
      </c>
      <c r="E137" s="257"/>
      <c r="F137" s="257"/>
      <c r="G137" s="257"/>
      <c r="H137" s="257"/>
      <c r="I137" s="257"/>
      <c r="J137" s="257"/>
      <c r="K137" s="257"/>
      <c r="L137" s="257"/>
      <c r="M137" s="257"/>
      <c r="N137" s="257"/>
      <c r="O137" s="257"/>
      <c r="P137" s="257"/>
      <c r="Q137" s="233">
        <f>受付表!AC164</f>
        <v>0</v>
      </c>
      <c r="R137" s="234"/>
      <c r="S137" s="351">
        <f>受付表!AK164</f>
        <v>0</v>
      </c>
      <c r="T137" s="226"/>
      <c r="U137" s="226"/>
      <c r="V137" s="226"/>
      <c r="W137" s="230"/>
      <c r="X137" s="225">
        <f>受付表!AU164</f>
        <v>0</v>
      </c>
      <c r="Y137" s="226"/>
      <c r="Z137" s="227"/>
    </row>
    <row r="138" spans="2:26" ht="18.600000000000001" customHeight="1">
      <c r="B138" s="258">
        <v>96</v>
      </c>
      <c r="C138" s="259"/>
      <c r="D138" s="256">
        <f>受付表!D165</f>
        <v>0</v>
      </c>
      <c r="E138" s="257"/>
      <c r="F138" s="257"/>
      <c r="G138" s="257"/>
      <c r="H138" s="257"/>
      <c r="I138" s="257"/>
      <c r="J138" s="257"/>
      <c r="K138" s="257"/>
      <c r="L138" s="257"/>
      <c r="M138" s="257"/>
      <c r="N138" s="257"/>
      <c r="O138" s="257"/>
      <c r="P138" s="257"/>
      <c r="Q138" s="233">
        <f>受付表!AC165</f>
        <v>0</v>
      </c>
      <c r="R138" s="234"/>
      <c r="S138" s="351">
        <f>受付表!AK165</f>
        <v>0</v>
      </c>
      <c r="T138" s="226"/>
      <c r="U138" s="226"/>
      <c r="V138" s="226"/>
      <c r="W138" s="230"/>
      <c r="X138" s="225">
        <f>受付表!AU165</f>
        <v>0</v>
      </c>
      <c r="Y138" s="226"/>
      <c r="Z138" s="227"/>
    </row>
    <row r="139" spans="2:26" ht="18.600000000000001" customHeight="1">
      <c r="B139" s="258">
        <v>97</v>
      </c>
      <c r="C139" s="259"/>
      <c r="D139" s="256">
        <f>受付表!D166</f>
        <v>0</v>
      </c>
      <c r="E139" s="257"/>
      <c r="F139" s="257"/>
      <c r="G139" s="257"/>
      <c r="H139" s="257"/>
      <c r="I139" s="257"/>
      <c r="J139" s="257"/>
      <c r="K139" s="257"/>
      <c r="L139" s="257"/>
      <c r="M139" s="257"/>
      <c r="N139" s="257"/>
      <c r="O139" s="257"/>
      <c r="P139" s="257"/>
      <c r="Q139" s="233">
        <f>受付表!AC166</f>
        <v>0</v>
      </c>
      <c r="R139" s="234"/>
      <c r="S139" s="351">
        <f>受付表!AK166</f>
        <v>0</v>
      </c>
      <c r="T139" s="226"/>
      <c r="U139" s="226"/>
      <c r="V139" s="226"/>
      <c r="W139" s="230"/>
      <c r="X139" s="225">
        <f>受付表!AU166</f>
        <v>0</v>
      </c>
      <c r="Y139" s="226"/>
      <c r="Z139" s="227"/>
    </row>
    <row r="140" spans="2:26" ht="18.600000000000001" customHeight="1">
      <c r="B140" s="258">
        <v>98</v>
      </c>
      <c r="C140" s="259"/>
      <c r="D140" s="256">
        <f>受付表!D167</f>
        <v>0</v>
      </c>
      <c r="E140" s="257"/>
      <c r="F140" s="257"/>
      <c r="G140" s="257"/>
      <c r="H140" s="257"/>
      <c r="I140" s="257"/>
      <c r="J140" s="257"/>
      <c r="K140" s="257"/>
      <c r="L140" s="257"/>
      <c r="M140" s="257"/>
      <c r="N140" s="257"/>
      <c r="O140" s="257"/>
      <c r="P140" s="257"/>
      <c r="Q140" s="233">
        <f>受付表!AC167</f>
        <v>0</v>
      </c>
      <c r="R140" s="234"/>
      <c r="S140" s="351">
        <f>受付表!AK167</f>
        <v>0</v>
      </c>
      <c r="T140" s="226"/>
      <c r="U140" s="226"/>
      <c r="V140" s="226"/>
      <c r="W140" s="230"/>
      <c r="X140" s="225">
        <f>受付表!AU167</f>
        <v>0</v>
      </c>
      <c r="Y140" s="226"/>
      <c r="Z140" s="227"/>
    </row>
    <row r="141" spans="2:26" ht="18.600000000000001" customHeight="1">
      <c r="B141" s="258">
        <v>99</v>
      </c>
      <c r="C141" s="259"/>
      <c r="D141" s="256">
        <f>受付表!D168</f>
        <v>0</v>
      </c>
      <c r="E141" s="257"/>
      <c r="F141" s="257"/>
      <c r="G141" s="257"/>
      <c r="H141" s="257"/>
      <c r="I141" s="257"/>
      <c r="J141" s="257"/>
      <c r="K141" s="257"/>
      <c r="L141" s="257"/>
      <c r="M141" s="257"/>
      <c r="N141" s="257"/>
      <c r="O141" s="257"/>
      <c r="P141" s="257"/>
      <c r="Q141" s="233">
        <f>受付表!AC168</f>
        <v>0</v>
      </c>
      <c r="R141" s="234"/>
      <c r="S141" s="351">
        <f>受付表!AK168</f>
        <v>0</v>
      </c>
      <c r="T141" s="226"/>
      <c r="U141" s="226"/>
      <c r="V141" s="226"/>
      <c r="W141" s="230"/>
      <c r="X141" s="225">
        <f>受付表!AU168</f>
        <v>0</v>
      </c>
      <c r="Y141" s="226"/>
      <c r="Z141" s="227"/>
    </row>
    <row r="142" spans="2:26" ht="18.600000000000001" customHeight="1" thickBot="1">
      <c r="B142" s="237">
        <v>100</v>
      </c>
      <c r="C142" s="238"/>
      <c r="D142" s="231">
        <f>受付表!D169</f>
        <v>0</v>
      </c>
      <c r="E142" s="232"/>
      <c r="F142" s="232"/>
      <c r="G142" s="232"/>
      <c r="H142" s="232"/>
      <c r="I142" s="232"/>
      <c r="J142" s="232"/>
      <c r="K142" s="232"/>
      <c r="L142" s="232"/>
      <c r="M142" s="232"/>
      <c r="N142" s="232"/>
      <c r="O142" s="232"/>
      <c r="P142" s="232"/>
      <c r="Q142" s="235">
        <f>受付表!AC169</f>
        <v>0</v>
      </c>
      <c r="R142" s="236"/>
      <c r="S142" s="352">
        <f>受付表!AK169</f>
        <v>0</v>
      </c>
      <c r="T142" s="223"/>
      <c r="U142" s="223"/>
      <c r="V142" s="223"/>
      <c r="W142" s="224"/>
      <c r="X142" s="228">
        <f>受付表!AU169</f>
        <v>0</v>
      </c>
      <c r="Y142" s="223"/>
      <c r="Z142" s="229"/>
    </row>
    <row r="143" spans="2:26" ht="18.600000000000001" customHeight="1"/>
    <row r="144" spans="2:26" ht="18.600000000000001"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sheetData>
  <sheetProtection algorithmName="SHA-512" hashValue="XPX1ffqRev9Y53FeoIkpKvqxdZDkwr5a/BwL6Y9IdmlsN7cAIxbwuqVw9I85h+sb+f1wlylGz2j5mImtnbufgA==" saltValue="KXDuR3ODfhPxv5OEDVohBA==" spinCount="100000" sheet="1" objects="1" scenarios="1"/>
  <mergeCells count="548">
    <mergeCell ref="D24:U24"/>
    <mergeCell ref="D25:U26"/>
    <mergeCell ref="V24:Z24"/>
    <mergeCell ref="V25:Z26"/>
    <mergeCell ref="D17:U17"/>
    <mergeCell ref="V17:Z17"/>
    <mergeCell ref="D18:U19"/>
    <mergeCell ref="V18:Z19"/>
    <mergeCell ref="D20:U20"/>
    <mergeCell ref="V20:Z20"/>
    <mergeCell ref="D21:U23"/>
    <mergeCell ref="V21:Z23"/>
    <mergeCell ref="B142:C142"/>
    <mergeCell ref="D142:P142"/>
    <mergeCell ref="Q142:R142"/>
    <mergeCell ref="S142:W142"/>
    <mergeCell ref="X142:Z142"/>
    <mergeCell ref="B140:C140"/>
    <mergeCell ref="D140:P140"/>
    <mergeCell ref="Q140:R140"/>
    <mergeCell ref="S140:W140"/>
    <mergeCell ref="X140:Z140"/>
    <mergeCell ref="B141:C141"/>
    <mergeCell ref="D141:P141"/>
    <mergeCell ref="Q141:R141"/>
    <mergeCell ref="S141:W141"/>
    <mergeCell ref="X141:Z141"/>
    <mergeCell ref="B138:C138"/>
    <mergeCell ref="D138:P138"/>
    <mergeCell ref="Q138:R138"/>
    <mergeCell ref="S138:W138"/>
    <mergeCell ref="X138:Z138"/>
    <mergeCell ref="B139:C139"/>
    <mergeCell ref="D139:P139"/>
    <mergeCell ref="Q139:R139"/>
    <mergeCell ref="S139:W139"/>
    <mergeCell ref="X139:Z139"/>
    <mergeCell ref="B136:C136"/>
    <mergeCell ref="D136:P136"/>
    <mergeCell ref="Q136:R136"/>
    <mergeCell ref="S136:W136"/>
    <mergeCell ref="X136:Z136"/>
    <mergeCell ref="B137:C137"/>
    <mergeCell ref="D137:P137"/>
    <mergeCell ref="Q137:R137"/>
    <mergeCell ref="S137:W137"/>
    <mergeCell ref="X137:Z137"/>
    <mergeCell ref="B134:C134"/>
    <mergeCell ref="D134:P134"/>
    <mergeCell ref="Q134:R134"/>
    <mergeCell ref="S134:W134"/>
    <mergeCell ref="X134:Z134"/>
    <mergeCell ref="B135:C135"/>
    <mergeCell ref="D135:P135"/>
    <mergeCell ref="Q135:R135"/>
    <mergeCell ref="S135:W135"/>
    <mergeCell ref="X135:Z135"/>
    <mergeCell ref="B132:C132"/>
    <mergeCell ref="D132:P132"/>
    <mergeCell ref="Q132:R132"/>
    <mergeCell ref="S132:W132"/>
    <mergeCell ref="X132:Z132"/>
    <mergeCell ref="B133:C133"/>
    <mergeCell ref="D133:P133"/>
    <mergeCell ref="Q133:R133"/>
    <mergeCell ref="S133:W133"/>
    <mergeCell ref="X133:Z133"/>
    <mergeCell ref="B130:C130"/>
    <mergeCell ref="D130:P130"/>
    <mergeCell ref="Q130:R130"/>
    <mergeCell ref="S130:W130"/>
    <mergeCell ref="X130:Z130"/>
    <mergeCell ref="B131:C131"/>
    <mergeCell ref="D131:P131"/>
    <mergeCell ref="Q131:R131"/>
    <mergeCell ref="S131:W131"/>
    <mergeCell ref="X131:Z131"/>
    <mergeCell ref="B128:C128"/>
    <mergeCell ref="D128:P128"/>
    <mergeCell ref="Q128:R128"/>
    <mergeCell ref="S128:W128"/>
    <mergeCell ref="X128:Z128"/>
    <mergeCell ref="B129:C129"/>
    <mergeCell ref="D129:P129"/>
    <mergeCell ref="Q129:R129"/>
    <mergeCell ref="S129:W129"/>
    <mergeCell ref="X129:Z129"/>
    <mergeCell ref="B126:C126"/>
    <mergeCell ref="D126:P126"/>
    <mergeCell ref="Q126:R126"/>
    <mergeCell ref="S126:W126"/>
    <mergeCell ref="X126:Z126"/>
    <mergeCell ref="B127:C127"/>
    <mergeCell ref="D127:P127"/>
    <mergeCell ref="Q127:R127"/>
    <mergeCell ref="S127:W127"/>
    <mergeCell ref="X127:Z127"/>
    <mergeCell ref="B124:C124"/>
    <mergeCell ref="D124:P124"/>
    <mergeCell ref="Q124:R124"/>
    <mergeCell ref="S124:W124"/>
    <mergeCell ref="X124:Z124"/>
    <mergeCell ref="B125:C125"/>
    <mergeCell ref="D125:P125"/>
    <mergeCell ref="Q125:R125"/>
    <mergeCell ref="S125:W125"/>
    <mergeCell ref="X125:Z125"/>
    <mergeCell ref="B122:C122"/>
    <mergeCell ref="D122:P122"/>
    <mergeCell ref="Q122:R122"/>
    <mergeCell ref="S122:W122"/>
    <mergeCell ref="X122:Z122"/>
    <mergeCell ref="B123:C123"/>
    <mergeCell ref="D123:P123"/>
    <mergeCell ref="Q123:R123"/>
    <mergeCell ref="S123:W123"/>
    <mergeCell ref="X123:Z123"/>
    <mergeCell ref="B120:C120"/>
    <mergeCell ref="D120:P120"/>
    <mergeCell ref="Q120:R120"/>
    <mergeCell ref="S120:W120"/>
    <mergeCell ref="X120:Z120"/>
    <mergeCell ref="B121:C121"/>
    <mergeCell ref="D121:P121"/>
    <mergeCell ref="Q121:R121"/>
    <mergeCell ref="S121:W121"/>
    <mergeCell ref="X121:Z121"/>
    <mergeCell ref="B118:C118"/>
    <mergeCell ref="D118:P118"/>
    <mergeCell ref="Q118:R118"/>
    <mergeCell ref="S118:W118"/>
    <mergeCell ref="X118:Z118"/>
    <mergeCell ref="B119:C119"/>
    <mergeCell ref="D119:P119"/>
    <mergeCell ref="Q119:R119"/>
    <mergeCell ref="S119:W119"/>
    <mergeCell ref="X119:Z119"/>
    <mergeCell ref="B116:C116"/>
    <mergeCell ref="D116:P116"/>
    <mergeCell ref="Q116:R116"/>
    <mergeCell ref="S116:W116"/>
    <mergeCell ref="X116:Z116"/>
    <mergeCell ref="B117:C117"/>
    <mergeCell ref="D117:P117"/>
    <mergeCell ref="Q117:R117"/>
    <mergeCell ref="S117:W117"/>
    <mergeCell ref="X117:Z117"/>
    <mergeCell ref="B114:C114"/>
    <mergeCell ref="D114:P114"/>
    <mergeCell ref="Q114:R114"/>
    <mergeCell ref="S114:W114"/>
    <mergeCell ref="X114:Z114"/>
    <mergeCell ref="B115:C115"/>
    <mergeCell ref="D115:P115"/>
    <mergeCell ref="Q115:R115"/>
    <mergeCell ref="S115:W115"/>
    <mergeCell ref="X115:Z115"/>
    <mergeCell ref="B112:C112"/>
    <mergeCell ref="D112:P112"/>
    <mergeCell ref="Q112:R112"/>
    <mergeCell ref="S112:W112"/>
    <mergeCell ref="X112:Z112"/>
    <mergeCell ref="B113:C113"/>
    <mergeCell ref="D113:P113"/>
    <mergeCell ref="Q113:R113"/>
    <mergeCell ref="S113:W113"/>
    <mergeCell ref="X113:Z113"/>
    <mergeCell ref="B110:C110"/>
    <mergeCell ref="D110:P110"/>
    <mergeCell ref="Q110:R110"/>
    <mergeCell ref="S110:W110"/>
    <mergeCell ref="X110:Z110"/>
    <mergeCell ref="B111:C111"/>
    <mergeCell ref="D111:P111"/>
    <mergeCell ref="Q111:R111"/>
    <mergeCell ref="S111:W111"/>
    <mergeCell ref="X111:Z111"/>
    <mergeCell ref="B108:C108"/>
    <mergeCell ref="D108:P108"/>
    <mergeCell ref="Q108:R108"/>
    <mergeCell ref="S108:W108"/>
    <mergeCell ref="X108:Z108"/>
    <mergeCell ref="B109:C109"/>
    <mergeCell ref="D109:P109"/>
    <mergeCell ref="Q109:R109"/>
    <mergeCell ref="S109:W109"/>
    <mergeCell ref="X109:Z109"/>
    <mergeCell ref="B106:C106"/>
    <mergeCell ref="D106:P106"/>
    <mergeCell ref="Q106:R106"/>
    <mergeCell ref="S106:W106"/>
    <mergeCell ref="X106:Z106"/>
    <mergeCell ref="B107:C107"/>
    <mergeCell ref="D107:P107"/>
    <mergeCell ref="Q107:R107"/>
    <mergeCell ref="S107:W107"/>
    <mergeCell ref="X107:Z107"/>
    <mergeCell ref="B104:C104"/>
    <mergeCell ref="D104:P104"/>
    <mergeCell ref="Q104:R104"/>
    <mergeCell ref="S104:W104"/>
    <mergeCell ref="X104:Z104"/>
    <mergeCell ref="B105:C105"/>
    <mergeCell ref="D105:P105"/>
    <mergeCell ref="Q105:R105"/>
    <mergeCell ref="S105:W105"/>
    <mergeCell ref="X105:Z105"/>
    <mergeCell ref="X49:Z49"/>
    <mergeCell ref="B101:C102"/>
    <mergeCell ref="D101:P102"/>
    <mergeCell ref="Q101:R102"/>
    <mergeCell ref="S101:W102"/>
    <mergeCell ref="X101:Z102"/>
    <mergeCell ref="B103:C103"/>
    <mergeCell ref="D103:P103"/>
    <mergeCell ref="Q103:R103"/>
    <mergeCell ref="S103:W103"/>
    <mergeCell ref="X103:Z103"/>
    <mergeCell ref="B51:C51"/>
    <mergeCell ref="B52:C52"/>
    <mergeCell ref="D51:P51"/>
    <mergeCell ref="D52:P52"/>
    <mergeCell ref="B50:C50"/>
    <mergeCell ref="B49:C49"/>
    <mergeCell ref="Q55:R55"/>
    <mergeCell ref="D55:P55"/>
    <mergeCell ref="B64:C64"/>
    <mergeCell ref="B65:C65"/>
    <mergeCell ref="D64:P64"/>
    <mergeCell ref="Q64:R64"/>
    <mergeCell ref="S64:W64"/>
    <mergeCell ref="X37:Z37"/>
    <mergeCell ref="X50:Z50"/>
    <mergeCell ref="X51:Z51"/>
    <mergeCell ref="X52:Z52"/>
    <mergeCell ref="X53:Z53"/>
    <mergeCell ref="X54:Z54"/>
    <mergeCell ref="X55:Z55"/>
    <mergeCell ref="S52:W52"/>
    <mergeCell ref="S53:W53"/>
    <mergeCell ref="S54:W54"/>
    <mergeCell ref="S55:W55"/>
    <mergeCell ref="X38:Z38"/>
    <mergeCell ref="X39:Z39"/>
    <mergeCell ref="X40:Z40"/>
    <mergeCell ref="S42:W42"/>
    <mergeCell ref="S43:W43"/>
    <mergeCell ref="S44:W44"/>
    <mergeCell ref="X44:Z44"/>
    <mergeCell ref="X45:Z45"/>
    <mergeCell ref="X46:Z46"/>
    <mergeCell ref="X47:Z47"/>
    <mergeCell ref="X48:Z48"/>
    <mergeCell ref="X41:Z41"/>
    <mergeCell ref="X42:Z42"/>
    <mergeCell ref="S50:W50"/>
    <mergeCell ref="S51:W51"/>
    <mergeCell ref="D36:P36"/>
    <mergeCell ref="D37:P37"/>
    <mergeCell ref="D38:P38"/>
    <mergeCell ref="D42:P42"/>
    <mergeCell ref="D43:P43"/>
    <mergeCell ref="D44:P44"/>
    <mergeCell ref="D45:P45"/>
    <mergeCell ref="D46:P46"/>
    <mergeCell ref="D47:P47"/>
    <mergeCell ref="S45:W45"/>
    <mergeCell ref="S46:W46"/>
    <mergeCell ref="S47:W47"/>
    <mergeCell ref="S48:W48"/>
    <mergeCell ref="Q46:R46"/>
    <mergeCell ref="D48:P48"/>
    <mergeCell ref="D49:P49"/>
    <mergeCell ref="X36:Z36"/>
    <mergeCell ref="Q48:R48"/>
    <mergeCell ref="Q49:R49"/>
    <mergeCell ref="X43:Z43"/>
    <mergeCell ref="Q50:R50"/>
    <mergeCell ref="Q51:R51"/>
    <mergeCell ref="Q52:R52"/>
    <mergeCell ref="D50:P50"/>
    <mergeCell ref="Q36:R36"/>
    <mergeCell ref="Q37:R37"/>
    <mergeCell ref="Q38:R38"/>
    <mergeCell ref="Q39:R39"/>
    <mergeCell ref="Q40:R40"/>
    <mergeCell ref="Q41:R41"/>
    <mergeCell ref="Q42:R42"/>
    <mergeCell ref="Q43:R43"/>
    <mergeCell ref="Q44:R44"/>
    <mergeCell ref="S36:W36"/>
    <mergeCell ref="S37:W37"/>
    <mergeCell ref="S38:W38"/>
    <mergeCell ref="S39:W39"/>
    <mergeCell ref="S40:W40"/>
    <mergeCell ref="S41:W41"/>
    <mergeCell ref="Q45:R45"/>
    <mergeCell ref="Q2:Z6"/>
    <mergeCell ref="B8:C15"/>
    <mergeCell ref="D8:R8"/>
    <mergeCell ref="S8:Z8"/>
    <mergeCell ref="S9:Z11"/>
    <mergeCell ref="D12:P15"/>
    <mergeCell ref="Q12:R12"/>
    <mergeCell ref="Q15:R15"/>
    <mergeCell ref="Q13:R13"/>
    <mergeCell ref="S13:Z13"/>
    <mergeCell ref="Q14:R14"/>
    <mergeCell ref="S14:Z14"/>
    <mergeCell ref="B2:P3"/>
    <mergeCell ref="B4:P6"/>
    <mergeCell ref="B41:C41"/>
    <mergeCell ref="B42:C42"/>
    <mergeCell ref="B43:C43"/>
    <mergeCell ref="B44:C44"/>
    <mergeCell ref="B38:C38"/>
    <mergeCell ref="B39:C39"/>
    <mergeCell ref="B40:C40"/>
    <mergeCell ref="D9:R10"/>
    <mergeCell ref="D11:R11"/>
    <mergeCell ref="D34:P35"/>
    <mergeCell ref="B17:C31"/>
    <mergeCell ref="B34:C35"/>
    <mergeCell ref="D28:Z31"/>
    <mergeCell ref="D27:Z27"/>
    <mergeCell ref="Q34:R35"/>
    <mergeCell ref="S34:W35"/>
    <mergeCell ref="X34:Z35"/>
    <mergeCell ref="B36:C36"/>
    <mergeCell ref="B37:C37"/>
    <mergeCell ref="D39:P39"/>
    <mergeCell ref="D40:P40"/>
    <mergeCell ref="D41:P41"/>
    <mergeCell ref="S12:Z12"/>
    <mergeCell ref="S15:Z15"/>
    <mergeCell ref="B45:C45"/>
    <mergeCell ref="B48:C48"/>
    <mergeCell ref="B46:C46"/>
    <mergeCell ref="B47:C47"/>
    <mergeCell ref="B59:C59"/>
    <mergeCell ref="B63:C63"/>
    <mergeCell ref="X62:Z62"/>
    <mergeCell ref="D63:P63"/>
    <mergeCell ref="Q63:R63"/>
    <mergeCell ref="S63:W63"/>
    <mergeCell ref="X63:Z63"/>
    <mergeCell ref="B55:C55"/>
    <mergeCell ref="B53:C53"/>
    <mergeCell ref="B54:C54"/>
    <mergeCell ref="D53:P53"/>
    <mergeCell ref="D54:P54"/>
    <mergeCell ref="B62:C62"/>
    <mergeCell ref="B57:C58"/>
    <mergeCell ref="B60:C60"/>
    <mergeCell ref="B61:C61"/>
    <mergeCell ref="Q53:R53"/>
    <mergeCell ref="Q54:R54"/>
    <mergeCell ref="Q47:R47"/>
    <mergeCell ref="S49:W49"/>
    <mergeCell ref="X64:Z64"/>
    <mergeCell ref="D65:P65"/>
    <mergeCell ref="Q65:R65"/>
    <mergeCell ref="S65:W65"/>
    <mergeCell ref="X65:Z65"/>
    <mergeCell ref="B66:C66"/>
    <mergeCell ref="B67:C67"/>
    <mergeCell ref="D66:P66"/>
    <mergeCell ref="Q66:R66"/>
    <mergeCell ref="S66:W66"/>
    <mergeCell ref="X66:Z66"/>
    <mergeCell ref="D67:P67"/>
    <mergeCell ref="Q67:R67"/>
    <mergeCell ref="S67:W67"/>
    <mergeCell ref="X67:Z67"/>
    <mergeCell ref="B68:C68"/>
    <mergeCell ref="B69:C69"/>
    <mergeCell ref="D68:P68"/>
    <mergeCell ref="Q68:R68"/>
    <mergeCell ref="S68:W68"/>
    <mergeCell ref="X68:Z68"/>
    <mergeCell ref="D69:P69"/>
    <mergeCell ref="Q69:R69"/>
    <mergeCell ref="S69:W69"/>
    <mergeCell ref="X69:Z69"/>
    <mergeCell ref="B70:C70"/>
    <mergeCell ref="B71:C71"/>
    <mergeCell ref="D70:P70"/>
    <mergeCell ref="Q70:R70"/>
    <mergeCell ref="S70:W70"/>
    <mergeCell ref="X70:Z70"/>
    <mergeCell ref="D71:P71"/>
    <mergeCell ref="Q71:R71"/>
    <mergeCell ref="S71:W71"/>
    <mergeCell ref="X71:Z71"/>
    <mergeCell ref="B72:C72"/>
    <mergeCell ref="B73:C73"/>
    <mergeCell ref="D72:P72"/>
    <mergeCell ref="Q72:R72"/>
    <mergeCell ref="S72:W72"/>
    <mergeCell ref="X72:Z72"/>
    <mergeCell ref="D73:P73"/>
    <mergeCell ref="Q73:R73"/>
    <mergeCell ref="S73:W73"/>
    <mergeCell ref="X73:Z73"/>
    <mergeCell ref="B74:C74"/>
    <mergeCell ref="B75:C75"/>
    <mergeCell ref="D74:P74"/>
    <mergeCell ref="Q74:R74"/>
    <mergeCell ref="S74:W74"/>
    <mergeCell ref="X74:Z74"/>
    <mergeCell ref="D75:P75"/>
    <mergeCell ref="Q75:R75"/>
    <mergeCell ref="S75:W75"/>
    <mergeCell ref="X75:Z75"/>
    <mergeCell ref="B76:C76"/>
    <mergeCell ref="B77:C77"/>
    <mergeCell ref="D76:P76"/>
    <mergeCell ref="Q76:R76"/>
    <mergeCell ref="S76:W76"/>
    <mergeCell ref="X76:Z76"/>
    <mergeCell ref="D77:P77"/>
    <mergeCell ref="Q77:R77"/>
    <mergeCell ref="S77:W77"/>
    <mergeCell ref="X77:Z77"/>
    <mergeCell ref="B78:C78"/>
    <mergeCell ref="B79:C79"/>
    <mergeCell ref="D78:P78"/>
    <mergeCell ref="Q78:R78"/>
    <mergeCell ref="S78:W78"/>
    <mergeCell ref="X78:Z78"/>
    <mergeCell ref="D79:P79"/>
    <mergeCell ref="Q79:R79"/>
    <mergeCell ref="S79:W79"/>
    <mergeCell ref="X79:Z79"/>
    <mergeCell ref="B80:C80"/>
    <mergeCell ref="B81:C81"/>
    <mergeCell ref="D80:P80"/>
    <mergeCell ref="Q80:R80"/>
    <mergeCell ref="S80:W80"/>
    <mergeCell ref="X80:Z80"/>
    <mergeCell ref="D81:P81"/>
    <mergeCell ref="Q81:R81"/>
    <mergeCell ref="S81:W81"/>
    <mergeCell ref="X81:Z81"/>
    <mergeCell ref="B82:C82"/>
    <mergeCell ref="B83:C83"/>
    <mergeCell ref="D82:P82"/>
    <mergeCell ref="Q82:R82"/>
    <mergeCell ref="S82:W82"/>
    <mergeCell ref="X82:Z82"/>
    <mergeCell ref="D83:P83"/>
    <mergeCell ref="Q83:R83"/>
    <mergeCell ref="S83:W83"/>
    <mergeCell ref="X83:Z83"/>
    <mergeCell ref="B84:C84"/>
    <mergeCell ref="B85:C85"/>
    <mergeCell ref="D84:P84"/>
    <mergeCell ref="Q84:R84"/>
    <mergeCell ref="S84:W84"/>
    <mergeCell ref="X84:Z84"/>
    <mergeCell ref="D85:P85"/>
    <mergeCell ref="Q85:R85"/>
    <mergeCell ref="S85:W85"/>
    <mergeCell ref="X85:Z85"/>
    <mergeCell ref="B86:C86"/>
    <mergeCell ref="B87:C87"/>
    <mergeCell ref="D86:P86"/>
    <mergeCell ref="Q86:R86"/>
    <mergeCell ref="S86:W86"/>
    <mergeCell ref="X86:Z86"/>
    <mergeCell ref="D87:P87"/>
    <mergeCell ref="Q87:R87"/>
    <mergeCell ref="S87:W87"/>
    <mergeCell ref="X87:Z87"/>
    <mergeCell ref="B90:C90"/>
    <mergeCell ref="B91:C91"/>
    <mergeCell ref="D90:P90"/>
    <mergeCell ref="Q90:R90"/>
    <mergeCell ref="S90:W90"/>
    <mergeCell ref="X90:Z90"/>
    <mergeCell ref="D91:P91"/>
    <mergeCell ref="S91:W91"/>
    <mergeCell ref="B88:C88"/>
    <mergeCell ref="B89:C89"/>
    <mergeCell ref="D88:P88"/>
    <mergeCell ref="Q88:R88"/>
    <mergeCell ref="S88:W88"/>
    <mergeCell ref="X88:Z88"/>
    <mergeCell ref="D89:P89"/>
    <mergeCell ref="Q89:R89"/>
    <mergeCell ref="S89:W89"/>
    <mergeCell ref="X89:Z89"/>
    <mergeCell ref="B94:C94"/>
    <mergeCell ref="B95:C95"/>
    <mergeCell ref="D94:P94"/>
    <mergeCell ref="D95:P95"/>
    <mergeCell ref="S94:W94"/>
    <mergeCell ref="S95:W95"/>
    <mergeCell ref="B92:C92"/>
    <mergeCell ref="B93:C93"/>
    <mergeCell ref="D92:P92"/>
    <mergeCell ref="D93:P93"/>
    <mergeCell ref="S92:W92"/>
    <mergeCell ref="S93:W93"/>
    <mergeCell ref="B98:C98"/>
    <mergeCell ref="D57:P58"/>
    <mergeCell ref="Q57:R58"/>
    <mergeCell ref="S57:W58"/>
    <mergeCell ref="X57:Z58"/>
    <mergeCell ref="D59:P59"/>
    <mergeCell ref="Q59:R59"/>
    <mergeCell ref="S59:W59"/>
    <mergeCell ref="X59:Z59"/>
    <mergeCell ref="D60:P60"/>
    <mergeCell ref="Q60:R60"/>
    <mergeCell ref="S60:W60"/>
    <mergeCell ref="X60:Z60"/>
    <mergeCell ref="D61:P61"/>
    <mergeCell ref="Q61:R61"/>
    <mergeCell ref="S61:W61"/>
    <mergeCell ref="X61:Z61"/>
    <mergeCell ref="D62:P62"/>
    <mergeCell ref="Q62:R62"/>
    <mergeCell ref="S62:W62"/>
    <mergeCell ref="B96:C96"/>
    <mergeCell ref="B97:C97"/>
    <mergeCell ref="D96:P96"/>
    <mergeCell ref="D97:P97"/>
    <mergeCell ref="D98:P98"/>
    <mergeCell ref="Q91:R91"/>
    <mergeCell ref="Q92:R92"/>
    <mergeCell ref="Q93:R93"/>
    <mergeCell ref="Q94:R94"/>
    <mergeCell ref="Q95:R95"/>
    <mergeCell ref="Q96:R96"/>
    <mergeCell ref="Q97:R97"/>
    <mergeCell ref="Q98:R98"/>
    <mergeCell ref="S98:W98"/>
    <mergeCell ref="X91:Z91"/>
    <mergeCell ref="X92:Z92"/>
    <mergeCell ref="X93:Z93"/>
    <mergeCell ref="X94:Z94"/>
    <mergeCell ref="X95:Z95"/>
    <mergeCell ref="X96:Z96"/>
    <mergeCell ref="X97:Z97"/>
    <mergeCell ref="X98:Z98"/>
    <mergeCell ref="S96:W96"/>
    <mergeCell ref="S97:W97"/>
  </mergeCells>
  <phoneticPr fontId="10"/>
  <conditionalFormatting sqref="B59:C98">
    <cfRule type="cellIs" dxfId="28" priority="14" operator="equal">
      <formula>""</formula>
    </cfRule>
  </conditionalFormatting>
  <conditionalFormatting sqref="B103:C142">
    <cfRule type="cellIs" dxfId="27" priority="9" operator="equal">
      <formula>""</formula>
    </cfRule>
  </conditionalFormatting>
  <conditionalFormatting sqref="D18">
    <cfRule type="cellIs" dxfId="26" priority="7" operator="lessThanOrEqual">
      <formula>0</formula>
    </cfRule>
  </conditionalFormatting>
  <conditionalFormatting sqref="D21">
    <cfRule type="cellIs" dxfId="25" priority="6" operator="lessThanOrEqual">
      <formula>0</formula>
    </cfRule>
  </conditionalFormatting>
  <conditionalFormatting sqref="D25">
    <cfRule type="cellIs" dxfId="24" priority="3" operator="lessThanOrEqual">
      <formula>0</formula>
    </cfRule>
  </conditionalFormatting>
  <conditionalFormatting sqref="D9:R10">
    <cfRule type="cellIs" dxfId="23" priority="18" operator="lessThanOrEqual">
      <formula>0</formula>
    </cfRule>
    <cfRule type="cellIs" dxfId="22" priority="19" operator="equal">
      <formula>""</formula>
    </cfRule>
    <cfRule type="cellIs" dxfId="21" priority="20" operator="equal">
      <formula>0</formula>
    </cfRule>
  </conditionalFormatting>
  <conditionalFormatting sqref="D28:Z31">
    <cfRule type="cellIs" dxfId="20" priority="1" operator="lessThanOrEqual">
      <formula>0</formula>
    </cfRule>
  </conditionalFormatting>
  <conditionalFormatting sqref="D36:Z55">
    <cfRule type="cellIs" dxfId="19" priority="21" operator="lessThanOrEqual">
      <formula>0</formula>
    </cfRule>
  </conditionalFormatting>
  <conditionalFormatting sqref="D59:Z98">
    <cfRule type="cellIs" dxfId="18" priority="10" operator="lessThanOrEqual">
      <formula>0</formula>
    </cfRule>
  </conditionalFormatting>
  <conditionalFormatting sqref="D103:Z142">
    <cfRule type="cellIs" dxfId="17" priority="8" operator="lessThanOrEqual">
      <formula>0</formula>
    </cfRule>
  </conditionalFormatting>
  <conditionalFormatting sqref="S9:Z12 D12:P15 S13:S14 S15:Z15">
    <cfRule type="cellIs" dxfId="16" priority="25" operator="lessThanOrEqual">
      <formula>0</formula>
    </cfRule>
  </conditionalFormatting>
  <conditionalFormatting sqref="V25">
    <cfRule type="cellIs" dxfId="15" priority="2" operator="lessThanOrEqual">
      <formula>0</formula>
    </cfRule>
  </conditionalFormatting>
  <conditionalFormatting sqref="V18:Z19">
    <cfRule type="cellIs" dxfId="14" priority="5" operator="lessThanOrEqual">
      <formula>0</formula>
    </cfRule>
  </conditionalFormatting>
  <conditionalFormatting sqref="V21:Z23">
    <cfRule type="cellIs" dxfId="13" priority="4" operator="lessThanOrEqual">
      <formula>0</formula>
    </cfRule>
  </conditionalFormatting>
  <pageMargins left="0.43307086614173229" right="0.23622047244094491" top="0.55118110236220474" bottom="0.55118110236220474" header="0" footer="0"/>
  <pageSetup paperSize="9" scale="93" fitToHeight="0" orientation="portrait" r:id="rId1"/>
  <rowBreaks count="1" manualBreakCount="1">
    <brk id="55"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244EE-5726-43E8-8D45-D66F5F714DDE}">
  <sheetPr>
    <tabColor rgb="FFFFFF00"/>
  </sheetPr>
  <dimension ref="B1:DW1010"/>
  <sheetViews>
    <sheetView showGridLines="0" showZeros="0" zoomScale="85" zoomScaleNormal="85" workbookViewId="0"/>
  </sheetViews>
  <sheetFormatPr defaultColWidth="14.44140625" defaultRowHeight="15" customHeight="1"/>
  <cols>
    <col min="1" max="49" width="2.5546875" style="1" customWidth="1"/>
    <col min="50" max="50" width="4.33203125" style="1" customWidth="1"/>
    <col min="51" max="81" width="2.5546875" style="1" customWidth="1"/>
    <col min="82" max="113" width="2.5546875" style="1" hidden="1" customWidth="1"/>
    <col min="114" max="115" width="27.6640625" style="10" hidden="1" customWidth="1"/>
    <col min="116" max="116" width="13.88671875" style="10" hidden="1" customWidth="1"/>
    <col min="117" max="118" width="14.44140625" style="10" hidden="1" customWidth="1"/>
    <col min="119" max="122" width="14.44140625" style="10"/>
    <col min="123" max="16384" width="14.44140625" style="1"/>
  </cols>
  <sheetData>
    <row r="1" spans="2:122" ht="33" customHeight="1">
      <c r="B1" s="7" t="s">
        <v>128</v>
      </c>
      <c r="C1" s="8"/>
      <c r="D1" s="8"/>
      <c r="E1" s="8"/>
      <c r="F1" s="8"/>
      <c r="G1" s="8"/>
      <c r="H1" s="8"/>
      <c r="I1" s="8"/>
      <c r="J1" s="8"/>
      <c r="K1" s="8"/>
      <c r="L1" s="8"/>
      <c r="M1" s="8"/>
      <c r="N1" s="8"/>
      <c r="O1" s="8"/>
      <c r="P1" s="8"/>
      <c r="Q1" s="8"/>
      <c r="R1" s="8"/>
      <c r="S1" s="8"/>
      <c r="T1" s="8"/>
      <c r="V1" s="8"/>
      <c r="W1" s="8"/>
      <c r="X1" s="8"/>
      <c r="Y1" s="9"/>
      <c r="AA1" s="8"/>
      <c r="AB1" s="8"/>
      <c r="AC1" s="8"/>
      <c r="AD1" s="8"/>
      <c r="AE1" s="8"/>
      <c r="AF1" s="8"/>
      <c r="AG1" s="8"/>
      <c r="AH1" s="8"/>
      <c r="AI1" s="8"/>
      <c r="BB1" s="43" t="s">
        <v>129</v>
      </c>
    </row>
    <row r="2" spans="2:122" ht="18" customHeight="1">
      <c r="B2" s="11"/>
      <c r="C2" s="11"/>
      <c r="D2" s="11"/>
      <c r="E2" s="11"/>
      <c r="F2" s="11"/>
      <c r="G2" s="11"/>
      <c r="H2" s="11"/>
      <c r="I2" s="11"/>
      <c r="J2" s="11"/>
      <c r="K2" s="11"/>
      <c r="L2" s="11"/>
      <c r="M2" s="11"/>
      <c r="N2" s="11"/>
      <c r="O2" s="11"/>
      <c r="P2" s="11"/>
      <c r="Q2" s="11"/>
      <c r="R2" s="11"/>
      <c r="S2" s="11"/>
      <c r="T2" s="11"/>
      <c r="U2" s="11"/>
      <c r="V2" s="11"/>
    </row>
    <row r="3" spans="2:122" ht="28.95" customHeight="1">
      <c r="B3" s="8" t="s">
        <v>52</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row>
    <row r="4" spans="2:122" ht="19.95" customHeight="1">
      <c r="B4" s="60"/>
      <c r="C4" s="61"/>
      <c r="D4" s="62" t="s">
        <v>29</v>
      </c>
      <c r="E4" s="62"/>
      <c r="F4" s="62"/>
      <c r="G4" s="62"/>
      <c r="H4" s="62"/>
      <c r="I4" s="62"/>
      <c r="J4" s="62"/>
      <c r="K4" s="62"/>
      <c r="L4" s="62"/>
      <c r="M4" s="62"/>
      <c r="N4" s="62"/>
      <c r="O4" s="62"/>
      <c r="P4" s="62"/>
      <c r="Q4" s="62"/>
      <c r="R4" s="62"/>
      <c r="S4" s="62"/>
      <c r="T4" s="62"/>
      <c r="U4" s="62"/>
      <c r="V4" s="60"/>
      <c r="W4" s="60"/>
      <c r="X4" s="60"/>
      <c r="Y4" s="60"/>
      <c r="Z4" s="63"/>
      <c r="AA4" s="63"/>
      <c r="AB4" s="63"/>
      <c r="AC4" s="63"/>
      <c r="AD4" s="63"/>
      <c r="AE4" s="63"/>
      <c r="AF4" s="63"/>
      <c r="AG4" s="63"/>
      <c r="AH4" s="11"/>
      <c r="AI4" s="11"/>
    </row>
    <row r="5" spans="2:122" ht="19.95" customHeight="1">
      <c r="B5" s="61"/>
      <c r="C5" s="61"/>
      <c r="D5" s="62"/>
      <c r="E5" s="62" t="s">
        <v>51</v>
      </c>
      <c r="F5" s="61"/>
      <c r="G5" s="61"/>
      <c r="H5" s="64"/>
      <c r="I5" s="64"/>
      <c r="J5" s="65" t="s">
        <v>47</v>
      </c>
      <c r="K5" s="61"/>
      <c r="L5" s="61"/>
      <c r="M5" s="61"/>
      <c r="N5" s="61"/>
      <c r="O5" s="61"/>
      <c r="P5" s="62"/>
      <c r="Q5" s="62"/>
      <c r="R5" s="62"/>
      <c r="S5" s="62"/>
      <c r="T5" s="62"/>
      <c r="U5" s="66"/>
      <c r="V5" s="67"/>
      <c r="W5" s="67"/>
      <c r="X5" s="67"/>
      <c r="Y5" s="67"/>
      <c r="Z5" s="67"/>
      <c r="AA5" s="67"/>
      <c r="AB5" s="67"/>
      <c r="AC5" s="67"/>
      <c r="AD5" s="67"/>
      <c r="AE5" s="67"/>
      <c r="AF5" s="67"/>
      <c r="AG5" s="67"/>
      <c r="AH5" s="14"/>
      <c r="AI5" s="14"/>
      <c r="AJ5" s="14"/>
      <c r="AK5" s="14"/>
      <c r="AL5" s="14"/>
      <c r="AM5" s="14"/>
      <c r="AN5" s="14"/>
    </row>
    <row r="6" spans="2:122" ht="19.95" customHeight="1">
      <c r="B6" s="62"/>
      <c r="C6" s="62"/>
      <c r="D6" s="62"/>
      <c r="E6" s="62" t="s">
        <v>0</v>
      </c>
      <c r="F6" s="62"/>
      <c r="G6" s="62"/>
      <c r="H6" s="64"/>
      <c r="I6" s="61"/>
      <c r="J6" s="68" t="s">
        <v>30</v>
      </c>
      <c r="K6" s="61"/>
      <c r="L6" s="61"/>
      <c r="M6" s="61"/>
      <c r="N6" s="61"/>
      <c r="O6" s="61"/>
      <c r="P6" s="62"/>
      <c r="Q6" s="61"/>
      <c r="R6" s="61"/>
      <c r="S6" s="61"/>
      <c r="T6" s="61"/>
      <c r="U6" s="68"/>
      <c r="V6" s="68"/>
      <c r="W6" s="68"/>
      <c r="X6" s="68"/>
      <c r="Y6" s="68"/>
      <c r="Z6" s="68"/>
      <c r="AA6" s="68"/>
      <c r="AB6" s="68"/>
      <c r="AC6" s="68"/>
      <c r="AD6" s="68"/>
      <c r="AE6" s="68"/>
      <c r="AF6" s="68"/>
      <c r="AG6" s="68"/>
      <c r="AH6" s="15"/>
      <c r="AI6" s="15"/>
      <c r="AJ6" s="15"/>
      <c r="AK6" s="15"/>
      <c r="AL6" s="15"/>
      <c r="AM6" s="15"/>
      <c r="AN6" s="15"/>
    </row>
    <row r="7" spans="2:122" ht="19.95" customHeight="1">
      <c r="B7" s="62"/>
      <c r="C7" s="62"/>
      <c r="D7" s="62"/>
      <c r="E7" s="62" t="s">
        <v>53</v>
      </c>
      <c r="F7" s="62"/>
      <c r="G7" s="62"/>
      <c r="H7" s="64"/>
      <c r="I7" s="61"/>
      <c r="J7" s="68"/>
      <c r="K7" s="61"/>
      <c r="L7" s="61"/>
      <c r="M7" s="62" t="s">
        <v>112</v>
      </c>
      <c r="N7" s="61"/>
      <c r="O7" s="61"/>
      <c r="P7" s="62"/>
      <c r="Q7" s="61"/>
      <c r="R7" s="61"/>
      <c r="S7" s="61"/>
      <c r="T7" s="61"/>
      <c r="U7" s="68"/>
      <c r="V7" s="68"/>
      <c r="W7" s="68"/>
      <c r="X7" s="68"/>
      <c r="Y7" s="68"/>
      <c r="Z7" s="68"/>
      <c r="AA7" s="68"/>
      <c r="AB7" s="68"/>
      <c r="AC7" s="68"/>
      <c r="AD7" s="68"/>
      <c r="AE7" s="68"/>
      <c r="AF7" s="68"/>
      <c r="AG7" s="68"/>
      <c r="AH7" s="15"/>
      <c r="AI7" s="15"/>
      <c r="AJ7" s="15"/>
      <c r="AK7" s="15"/>
      <c r="AL7" s="15"/>
      <c r="AM7" s="15"/>
      <c r="AN7" s="15"/>
    </row>
    <row r="8" spans="2:122" ht="19.95" customHeight="1">
      <c r="B8" s="62"/>
      <c r="C8" s="62"/>
      <c r="D8" s="62"/>
      <c r="E8" s="62"/>
      <c r="F8" s="62"/>
      <c r="G8" s="62"/>
      <c r="H8" s="64"/>
      <c r="I8" s="61"/>
      <c r="J8" s="68"/>
      <c r="K8" s="61"/>
      <c r="L8" s="61"/>
      <c r="M8" s="62" t="s">
        <v>54</v>
      </c>
      <c r="N8" s="61"/>
      <c r="O8" s="61"/>
      <c r="P8" s="62"/>
      <c r="Q8" s="61"/>
      <c r="R8" s="61"/>
      <c r="S8" s="61"/>
      <c r="T8" s="61"/>
      <c r="U8" s="68"/>
      <c r="V8" s="68"/>
      <c r="W8" s="68"/>
      <c r="X8" s="68"/>
      <c r="Y8" s="68"/>
      <c r="Z8" s="68"/>
      <c r="AA8" s="68"/>
      <c r="AB8" s="68"/>
      <c r="AC8" s="68"/>
      <c r="AD8" s="68"/>
      <c r="AE8" s="68"/>
      <c r="AF8" s="68"/>
      <c r="AG8" s="68"/>
      <c r="AH8" s="15"/>
      <c r="AI8" s="15"/>
      <c r="AJ8" s="15"/>
      <c r="AK8" s="15"/>
      <c r="AL8" s="15"/>
      <c r="AM8" s="15"/>
      <c r="AN8" s="15"/>
    </row>
    <row r="9" spans="2:122" ht="18" customHeight="1">
      <c r="B9" s="16"/>
      <c r="C9" s="16"/>
      <c r="D9" s="16"/>
      <c r="E9" s="16"/>
      <c r="F9" s="16"/>
      <c r="G9" s="16"/>
      <c r="H9" s="16"/>
      <c r="I9" s="17"/>
      <c r="J9" s="17"/>
      <c r="K9" s="17"/>
      <c r="L9" s="17"/>
      <c r="M9" s="17"/>
      <c r="N9" s="17"/>
      <c r="O9" s="17"/>
      <c r="P9" s="17"/>
      <c r="Q9" s="17"/>
      <c r="R9" s="17"/>
      <c r="S9" s="17"/>
      <c r="T9" s="17"/>
      <c r="U9" s="17"/>
      <c r="V9" s="17"/>
      <c r="W9" s="17"/>
      <c r="X9" s="17"/>
      <c r="Y9" s="17"/>
      <c r="Z9" s="11"/>
      <c r="AA9" s="11"/>
      <c r="AB9" s="11"/>
      <c r="AC9" s="11"/>
      <c r="AD9" s="11"/>
      <c r="AE9" s="11"/>
      <c r="AF9" s="11"/>
      <c r="AG9" s="11"/>
      <c r="AH9" s="11"/>
      <c r="AI9" s="11"/>
    </row>
    <row r="10" spans="2:122" ht="28.95" customHeight="1">
      <c r="B10" s="8" t="s">
        <v>104</v>
      </c>
      <c r="C10" s="8"/>
      <c r="D10" s="8"/>
      <c r="E10" s="8"/>
      <c r="F10" s="8"/>
      <c r="G10" s="8"/>
      <c r="H10" s="8"/>
      <c r="I10" s="8"/>
      <c r="J10" s="8"/>
      <c r="K10" s="8"/>
      <c r="L10" s="8"/>
      <c r="M10" s="8"/>
      <c r="N10" s="8"/>
      <c r="O10" s="17"/>
      <c r="P10" s="17"/>
      <c r="Q10" s="17"/>
      <c r="R10" s="17"/>
      <c r="S10" s="17"/>
      <c r="T10" s="17"/>
      <c r="U10" s="17"/>
      <c r="V10" s="17"/>
      <c r="W10" s="17"/>
      <c r="X10" s="17"/>
      <c r="Y10" s="17"/>
      <c r="Z10" s="11"/>
      <c r="AA10" s="11"/>
      <c r="AB10" s="11"/>
      <c r="AC10" s="11"/>
      <c r="AD10" s="11"/>
      <c r="AE10" s="11"/>
      <c r="AF10" s="11"/>
      <c r="AG10" s="11"/>
      <c r="AH10" s="11"/>
      <c r="AI10" s="11"/>
    </row>
    <row r="11" spans="2:122" ht="18" customHeight="1">
      <c r="B11" s="18"/>
      <c r="C11" s="39" t="s">
        <v>114</v>
      </c>
      <c r="D11" s="18"/>
      <c r="E11" s="18"/>
      <c r="F11" s="18"/>
      <c r="G11" s="18"/>
      <c r="H11" s="18"/>
      <c r="I11" s="18"/>
      <c r="J11" s="18"/>
      <c r="K11" s="18"/>
      <c r="L11" s="18"/>
      <c r="M11" s="18"/>
      <c r="N11" s="17"/>
      <c r="O11" s="17"/>
      <c r="P11" s="17"/>
      <c r="Q11" s="17"/>
      <c r="R11" s="17"/>
      <c r="S11" s="17"/>
      <c r="T11" s="69"/>
      <c r="U11" s="12"/>
      <c r="V11" s="13"/>
      <c r="W11" s="11"/>
      <c r="X11" s="39" t="s">
        <v>127</v>
      </c>
      <c r="AB11" s="11"/>
      <c r="AE11" s="11"/>
      <c r="AF11" s="11"/>
      <c r="AG11" s="11"/>
      <c r="AH11" s="11"/>
      <c r="DI11" s="10"/>
      <c r="DR11" s="1"/>
    </row>
    <row r="12" spans="2:122" ht="18" customHeight="1">
      <c r="B12" s="18"/>
      <c r="C12" s="39" t="s">
        <v>55</v>
      </c>
      <c r="D12" s="18"/>
      <c r="E12" s="18"/>
      <c r="F12" s="18"/>
      <c r="G12" s="18"/>
      <c r="H12" s="18"/>
      <c r="I12" s="18"/>
      <c r="J12" s="18"/>
      <c r="K12" s="18"/>
      <c r="L12" s="18"/>
      <c r="M12" s="18"/>
      <c r="N12" s="17"/>
      <c r="O12" s="17"/>
      <c r="P12" s="17"/>
      <c r="Q12" s="17"/>
      <c r="R12" s="17"/>
      <c r="S12" s="17"/>
      <c r="T12" s="17"/>
      <c r="U12" s="17"/>
      <c r="V12" s="17"/>
      <c r="W12" s="17"/>
      <c r="X12" s="17"/>
      <c r="Y12" s="11"/>
      <c r="AA12" s="19"/>
      <c r="AB12" s="11"/>
      <c r="AC12" s="11"/>
      <c r="AD12" s="11"/>
      <c r="AE12" s="11"/>
      <c r="AF12" s="11"/>
      <c r="AG12" s="11"/>
      <c r="AH12" s="11"/>
      <c r="DI12" s="10"/>
      <c r="DR12" s="1"/>
    </row>
    <row r="13" spans="2:122" ht="18" customHeight="1">
      <c r="B13" s="18"/>
      <c r="C13" s="40" t="s">
        <v>56</v>
      </c>
      <c r="D13" s="18"/>
      <c r="E13" s="18"/>
      <c r="F13" s="18"/>
      <c r="G13" s="18"/>
      <c r="H13" s="18"/>
      <c r="I13" s="18"/>
      <c r="J13" s="18"/>
      <c r="K13" s="18"/>
      <c r="L13" s="18"/>
      <c r="M13" s="18"/>
      <c r="N13" s="17"/>
      <c r="O13" s="17"/>
      <c r="P13" s="17"/>
      <c r="Q13" s="17"/>
      <c r="R13" s="17"/>
      <c r="S13" s="17"/>
      <c r="T13" s="17"/>
      <c r="U13" s="17"/>
      <c r="V13" s="17"/>
      <c r="W13" s="17"/>
      <c r="X13" s="17"/>
      <c r="Y13" s="11"/>
      <c r="Z13" s="11"/>
      <c r="AA13" s="11"/>
      <c r="AB13" s="11"/>
      <c r="AC13" s="11"/>
      <c r="AD13" s="11"/>
      <c r="AE13" s="11"/>
      <c r="AF13" s="11"/>
      <c r="AG13" s="11"/>
      <c r="AH13" s="11"/>
      <c r="DI13" s="10"/>
      <c r="DR13" s="1"/>
    </row>
    <row r="14" spans="2:122" ht="18" customHeight="1">
      <c r="B14" s="18"/>
      <c r="C14" s="41" t="s">
        <v>57</v>
      </c>
      <c r="D14" s="18"/>
      <c r="E14" s="18"/>
      <c r="F14" s="18"/>
      <c r="G14" s="18"/>
      <c r="H14" s="18"/>
      <c r="I14" s="18"/>
      <c r="J14" s="18"/>
      <c r="K14" s="18"/>
      <c r="L14" s="18"/>
      <c r="M14" s="18"/>
      <c r="N14" s="17"/>
      <c r="O14" s="17"/>
      <c r="P14" s="17"/>
      <c r="Q14" s="17"/>
      <c r="R14" s="17"/>
      <c r="S14" s="17"/>
      <c r="T14" s="17"/>
      <c r="U14" s="17"/>
      <c r="V14" s="17"/>
      <c r="W14" s="17"/>
      <c r="X14" s="17"/>
      <c r="Y14" s="11"/>
      <c r="Z14" s="11"/>
      <c r="AA14" s="11"/>
      <c r="AB14" s="11"/>
      <c r="AC14" s="11"/>
      <c r="AD14" s="11"/>
      <c r="AE14" s="11"/>
      <c r="AF14" s="11"/>
      <c r="AG14" s="11"/>
      <c r="AH14" s="11"/>
      <c r="DI14" s="10"/>
      <c r="DR14" s="1"/>
    </row>
    <row r="15" spans="2:122" ht="18" customHeight="1">
      <c r="B15" s="18"/>
      <c r="C15" s="18"/>
      <c r="D15" s="20"/>
      <c r="E15" s="18"/>
      <c r="F15" s="18"/>
      <c r="G15" s="18"/>
      <c r="H15" s="18"/>
      <c r="I15" s="18"/>
      <c r="J15" s="18"/>
      <c r="K15" s="18"/>
      <c r="L15" s="18"/>
      <c r="M15" s="18"/>
      <c r="N15" s="18"/>
      <c r="O15" s="17"/>
      <c r="P15" s="17"/>
      <c r="Q15" s="17"/>
      <c r="R15" s="17"/>
      <c r="S15" s="17"/>
      <c r="T15" s="17"/>
      <c r="U15" s="17"/>
      <c r="V15" s="17"/>
      <c r="W15" s="17"/>
      <c r="X15" s="17"/>
      <c r="Y15" s="17"/>
      <c r="Z15" s="11"/>
      <c r="AA15" s="11"/>
      <c r="AB15" s="11"/>
      <c r="AC15" s="11"/>
      <c r="AD15" s="11"/>
      <c r="AE15" s="11"/>
      <c r="AF15" s="11"/>
      <c r="AG15" s="11"/>
      <c r="AH15" s="11"/>
      <c r="AI15" s="11"/>
    </row>
    <row r="16" spans="2:122" ht="28.8">
      <c r="B16" s="155" t="s">
        <v>1</v>
      </c>
      <c r="C16" s="155"/>
      <c r="D16" s="155"/>
      <c r="E16" s="155"/>
      <c r="F16" s="155"/>
      <c r="G16" s="155"/>
      <c r="H16" s="155"/>
      <c r="I16" s="155"/>
      <c r="J16" s="155"/>
      <c r="K16" s="155"/>
      <c r="L16" s="155"/>
      <c r="M16" s="155"/>
      <c r="N16" s="155"/>
      <c r="O16" s="155"/>
      <c r="P16" s="155"/>
      <c r="Q16" s="155"/>
      <c r="R16" s="155"/>
      <c r="S16" s="155"/>
      <c r="T16" s="155"/>
      <c r="U16" s="155"/>
      <c r="V16" s="155"/>
      <c r="W16" s="155"/>
      <c r="X16" s="155"/>
      <c r="Y16" s="155"/>
    </row>
    <row r="17" spans="2:123" ht="18" customHeight="1">
      <c r="B17" s="42" t="s">
        <v>115</v>
      </c>
    </row>
    <row r="18" spans="2:123" ht="18" customHeight="1">
      <c r="B18" s="42" t="s">
        <v>106</v>
      </c>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row>
    <row r="19" spans="2:123" ht="18" customHeight="1">
      <c r="B19" s="42" t="s">
        <v>111</v>
      </c>
    </row>
    <row r="20" spans="2:123" ht="18" customHeight="1">
      <c r="B20" s="42" t="s">
        <v>79</v>
      </c>
    </row>
    <row r="21" spans="2:123" ht="18" customHeight="1">
      <c r="B21" s="42" t="s">
        <v>80</v>
      </c>
    </row>
    <row r="22" spans="2:123" ht="18" customHeight="1">
      <c r="B22" s="2"/>
      <c r="E22" s="22"/>
    </row>
    <row r="23" spans="2:123" ht="18" customHeight="1">
      <c r="B23" s="42" t="s">
        <v>58</v>
      </c>
      <c r="C23" s="2"/>
      <c r="D23" s="2"/>
    </row>
    <row r="24" spans="2:123" ht="18" customHeight="1">
      <c r="B24" s="42" t="s">
        <v>62</v>
      </c>
      <c r="E24" s="2"/>
    </row>
    <row r="25" spans="2:123" ht="18" customHeight="1">
      <c r="B25" s="42" t="s">
        <v>77</v>
      </c>
      <c r="E25" s="2"/>
    </row>
    <row r="27" spans="2:123" ht="29.4" customHeight="1" thickBot="1">
      <c r="B27" s="177" t="s">
        <v>32</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row>
    <row r="28" spans="2:123" ht="27" customHeight="1">
      <c r="C28" s="158" t="s">
        <v>63</v>
      </c>
      <c r="D28" s="159"/>
      <c r="E28" s="159"/>
      <c r="F28" s="159"/>
      <c r="G28" s="159"/>
      <c r="H28" s="159"/>
      <c r="I28" s="159"/>
      <c r="J28" s="159"/>
      <c r="K28" s="178"/>
      <c r="L28" s="182" t="s">
        <v>87</v>
      </c>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3"/>
      <c r="AL28" s="4"/>
      <c r="AM28" s="4"/>
      <c r="AN28" s="4"/>
      <c r="AO28" s="4"/>
      <c r="AP28" s="4"/>
      <c r="AQ28" s="4"/>
      <c r="AR28" s="4"/>
      <c r="AS28" s="4"/>
      <c r="AT28" s="4"/>
      <c r="AU28" s="4"/>
      <c r="AV28" s="4"/>
      <c r="AW28" s="4"/>
      <c r="AX28" s="4"/>
      <c r="AY28" s="4"/>
      <c r="DJ28" s="1"/>
      <c r="DK28" s="1"/>
      <c r="DS28" s="10"/>
    </row>
    <row r="29" spans="2:123" ht="27" customHeight="1">
      <c r="C29" s="179" t="s">
        <v>64</v>
      </c>
      <c r="D29" s="180"/>
      <c r="E29" s="180"/>
      <c r="F29" s="180"/>
      <c r="G29" s="180"/>
      <c r="H29" s="180"/>
      <c r="I29" s="180"/>
      <c r="J29" s="180"/>
      <c r="K29" s="181"/>
      <c r="L29" s="147" t="s">
        <v>88</v>
      </c>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8"/>
      <c r="DJ29" s="1"/>
      <c r="DK29" s="1"/>
      <c r="DS29" s="10"/>
    </row>
    <row r="30" spans="2:123" ht="27" customHeight="1">
      <c r="C30" s="179" t="s">
        <v>65</v>
      </c>
      <c r="D30" s="180"/>
      <c r="E30" s="180"/>
      <c r="F30" s="180"/>
      <c r="G30" s="180"/>
      <c r="H30" s="180"/>
      <c r="I30" s="180"/>
      <c r="J30" s="180"/>
      <c r="K30" s="181"/>
      <c r="L30" s="147" t="s">
        <v>89</v>
      </c>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8"/>
      <c r="DJ30" s="1"/>
      <c r="DK30" s="1"/>
      <c r="DS30" s="10"/>
    </row>
    <row r="31" spans="2:123" ht="27" customHeight="1">
      <c r="C31" s="179" t="s">
        <v>144</v>
      </c>
      <c r="D31" s="180"/>
      <c r="E31" s="180"/>
      <c r="F31" s="180"/>
      <c r="G31" s="180"/>
      <c r="H31" s="180"/>
      <c r="I31" s="180"/>
      <c r="J31" s="180"/>
      <c r="K31" s="181"/>
      <c r="L31" s="147" t="s">
        <v>91</v>
      </c>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8"/>
      <c r="DJ31" s="1"/>
      <c r="DK31" s="1"/>
      <c r="DS31" s="10"/>
    </row>
    <row r="32" spans="2:123" ht="27" customHeight="1">
      <c r="C32" s="179" t="s">
        <v>66</v>
      </c>
      <c r="D32" s="180"/>
      <c r="E32" s="180"/>
      <c r="F32" s="180"/>
      <c r="G32" s="180"/>
      <c r="H32" s="180"/>
      <c r="I32" s="180"/>
      <c r="J32" s="180"/>
      <c r="K32" s="181"/>
      <c r="L32" s="147" t="s">
        <v>90</v>
      </c>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8"/>
      <c r="DJ32" s="1"/>
      <c r="DK32" s="1"/>
      <c r="DS32" s="10"/>
    </row>
    <row r="33" spans="2:124" ht="27" customHeight="1">
      <c r="C33" s="179" t="s">
        <v>67</v>
      </c>
      <c r="D33" s="180"/>
      <c r="E33" s="180"/>
      <c r="F33" s="180"/>
      <c r="G33" s="180"/>
      <c r="H33" s="180"/>
      <c r="I33" s="180"/>
      <c r="J33" s="180"/>
      <c r="K33" s="181"/>
      <c r="L33" s="147" t="s">
        <v>124</v>
      </c>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8"/>
      <c r="DJ33" s="1"/>
      <c r="DK33" s="1"/>
      <c r="DS33" s="10"/>
    </row>
    <row r="34" spans="2:124" ht="27" customHeight="1">
      <c r="C34" s="140" t="s">
        <v>68</v>
      </c>
      <c r="D34" s="141"/>
      <c r="E34" s="141"/>
      <c r="F34" s="141"/>
      <c r="G34" s="141"/>
      <c r="H34" s="141"/>
      <c r="I34" s="141"/>
      <c r="J34" s="141"/>
      <c r="K34" s="142"/>
      <c r="L34" s="147" t="s">
        <v>92</v>
      </c>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8"/>
      <c r="DJ34" s="1"/>
      <c r="DK34" s="1"/>
      <c r="DS34" s="10"/>
    </row>
    <row r="35" spans="2:124" ht="27" customHeight="1">
      <c r="C35" s="137" t="s">
        <v>148</v>
      </c>
      <c r="D35" s="138"/>
      <c r="E35" s="138"/>
      <c r="F35" s="138"/>
      <c r="G35" s="138"/>
      <c r="H35" s="138"/>
      <c r="I35" s="138"/>
      <c r="J35" s="138"/>
      <c r="K35" s="139"/>
      <c r="L35" s="147" t="s">
        <v>93</v>
      </c>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8"/>
      <c r="DJ35" s="1"/>
      <c r="DK35" s="1"/>
      <c r="DS35" s="10"/>
    </row>
    <row r="36" spans="2:124" ht="27" customHeight="1">
      <c r="C36" s="137" t="s">
        <v>69</v>
      </c>
      <c r="D36" s="138"/>
      <c r="E36" s="138"/>
      <c r="F36" s="138"/>
      <c r="G36" s="138"/>
      <c r="H36" s="138"/>
      <c r="I36" s="138"/>
      <c r="J36" s="138"/>
      <c r="K36" s="139"/>
      <c r="L36" s="145" t="s">
        <v>94</v>
      </c>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6"/>
      <c r="DJ36" s="1"/>
      <c r="DK36" s="1"/>
      <c r="DS36" s="10"/>
    </row>
    <row r="37" spans="2:124" ht="27" customHeight="1">
      <c r="C37" s="137" t="s">
        <v>145</v>
      </c>
      <c r="D37" s="138"/>
      <c r="E37" s="138"/>
      <c r="F37" s="138"/>
      <c r="G37" s="138"/>
      <c r="H37" s="138"/>
      <c r="I37" s="138"/>
      <c r="J37" s="138"/>
      <c r="K37" s="139"/>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6"/>
      <c r="AK37" s="43" t="s">
        <v>109</v>
      </c>
      <c r="DJ37" s="1"/>
      <c r="DK37" s="1"/>
      <c r="DS37" s="10"/>
    </row>
    <row r="38" spans="2:124" ht="27" customHeight="1" thickBot="1">
      <c r="C38" s="120" t="s">
        <v>70</v>
      </c>
      <c r="D38" s="121"/>
      <c r="E38" s="121"/>
      <c r="F38" s="121"/>
      <c r="G38" s="121"/>
      <c r="H38" s="121"/>
      <c r="I38" s="121"/>
      <c r="J38" s="121"/>
      <c r="K38" s="122"/>
      <c r="L38" s="143" t="s">
        <v>95</v>
      </c>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4"/>
      <c r="DJ38" s="1"/>
      <c r="DK38" s="1"/>
      <c r="DS38" s="10"/>
    </row>
    <row r="39" spans="2:124" ht="18" customHeight="1"/>
    <row r="40" spans="2:124" ht="28.8">
      <c r="B40" s="155" t="s">
        <v>2</v>
      </c>
      <c r="C40" s="155"/>
      <c r="D40" s="155"/>
      <c r="E40" s="155"/>
      <c r="F40" s="155"/>
      <c r="G40" s="155"/>
      <c r="H40" s="155"/>
      <c r="I40" s="155"/>
      <c r="J40" s="155"/>
      <c r="K40" s="155"/>
      <c r="L40" s="155"/>
      <c r="M40" s="155"/>
      <c r="N40" s="155"/>
      <c r="O40" s="155"/>
      <c r="P40" s="155"/>
      <c r="Q40" s="155"/>
      <c r="R40" s="155"/>
      <c r="S40" s="155"/>
      <c r="T40" s="155"/>
      <c r="U40" s="155"/>
      <c r="V40" s="155"/>
      <c r="W40" s="155"/>
      <c r="X40" s="155"/>
      <c r="Y40" s="155"/>
    </row>
    <row r="41" spans="2:124" ht="19.5" customHeight="1" thickBot="1">
      <c r="C41" s="47" t="s">
        <v>96</v>
      </c>
    </row>
    <row r="42" spans="2:124" ht="27.6" customHeight="1" thickBot="1">
      <c r="C42" s="133" t="s">
        <v>71</v>
      </c>
      <c r="D42" s="134"/>
      <c r="E42" s="134"/>
      <c r="F42" s="134"/>
      <c r="G42" s="134"/>
      <c r="H42" s="134"/>
      <c r="I42" s="134"/>
      <c r="J42" s="134"/>
      <c r="K42" s="134"/>
      <c r="L42" s="152" t="s">
        <v>97</v>
      </c>
      <c r="M42" s="153"/>
      <c r="N42" s="153"/>
      <c r="O42" s="153"/>
      <c r="P42" s="153"/>
      <c r="Q42" s="153"/>
      <c r="R42" s="153"/>
      <c r="S42" s="153"/>
      <c r="T42" s="153"/>
      <c r="U42" s="153"/>
      <c r="V42" s="153"/>
      <c r="W42" s="153"/>
      <c r="X42" s="153"/>
      <c r="Y42" s="153"/>
      <c r="Z42" s="153"/>
      <c r="AA42" s="153"/>
      <c r="AB42" s="153"/>
      <c r="AC42" s="153"/>
      <c r="AD42" s="153"/>
      <c r="AE42" s="153"/>
      <c r="AF42" s="153"/>
      <c r="AG42" s="154"/>
      <c r="AH42" s="131" t="str">
        <f>IF(L42="特急納期","別途料金が発生いたします","")</f>
        <v/>
      </c>
      <c r="AI42" s="132"/>
      <c r="AJ42" s="132"/>
      <c r="AK42" s="132"/>
      <c r="AL42" s="132"/>
      <c r="AM42" s="132"/>
      <c r="AN42" s="132"/>
      <c r="AO42" s="132"/>
      <c r="AP42" s="132"/>
      <c r="AQ42" s="132"/>
      <c r="AR42" s="132"/>
      <c r="AS42" s="132"/>
      <c r="AT42" s="132"/>
      <c r="AU42" s="23"/>
      <c r="AV42" s="23"/>
      <c r="AW42" s="23"/>
      <c r="AX42" s="23"/>
      <c r="AY42" s="23"/>
      <c r="AZ42" s="23"/>
      <c r="BA42" s="23"/>
      <c r="BB42" s="23"/>
      <c r="BC42" s="23"/>
      <c r="BD42" s="23"/>
      <c r="BE42" s="23"/>
      <c r="BF42" s="23"/>
      <c r="BG42" s="23"/>
      <c r="BH42" s="23"/>
      <c r="DJ42" s="1"/>
      <c r="DK42" s="1"/>
      <c r="DL42" s="1"/>
      <c r="DS42" s="10"/>
      <c r="DT42" s="10"/>
    </row>
    <row r="43" spans="2:124" ht="18" customHeight="1">
      <c r="B43" s="42" t="s">
        <v>107</v>
      </c>
      <c r="C43" s="43"/>
      <c r="D43" s="43"/>
      <c r="E43" s="43"/>
      <c r="Q43" s="2"/>
      <c r="AH43" s="5"/>
      <c r="DH43" s="10"/>
      <c r="DI43" s="10"/>
      <c r="DQ43" s="1"/>
      <c r="DR43" s="1"/>
    </row>
    <row r="44" spans="2:124" ht="18" customHeight="1">
      <c r="B44" s="72" t="s">
        <v>118</v>
      </c>
      <c r="C44" s="73"/>
      <c r="D44" s="73"/>
      <c r="E44" s="73"/>
      <c r="F44" s="74"/>
      <c r="G44" s="74"/>
      <c r="H44" s="74"/>
      <c r="I44" s="74"/>
      <c r="J44" s="74"/>
      <c r="K44" s="74"/>
      <c r="L44" s="74"/>
      <c r="M44" s="74"/>
      <c r="N44" s="74"/>
      <c r="O44" s="74"/>
      <c r="P44" s="74"/>
      <c r="Q44" s="75"/>
      <c r="R44" s="74"/>
      <c r="S44" s="74"/>
      <c r="T44" s="72"/>
      <c r="U44" s="74"/>
      <c r="V44" s="74"/>
      <c r="W44" s="74"/>
      <c r="X44" s="74"/>
      <c r="Y44" s="74"/>
      <c r="Z44" s="74"/>
      <c r="AA44" s="74"/>
      <c r="AB44" s="74"/>
      <c r="AC44" s="74"/>
      <c r="AD44" s="73" t="s">
        <v>119</v>
      </c>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DH44" s="10"/>
      <c r="DI44" s="10"/>
      <c r="DQ44" s="1"/>
      <c r="DR44" s="1"/>
    </row>
    <row r="45" spans="2:124" ht="18" customHeight="1">
      <c r="B45" s="72" t="s">
        <v>120</v>
      </c>
      <c r="C45" s="73"/>
      <c r="D45" s="73"/>
      <c r="E45" s="73"/>
      <c r="F45" s="74"/>
      <c r="G45" s="74"/>
      <c r="H45" s="74"/>
      <c r="I45" s="74"/>
      <c r="J45" s="74"/>
      <c r="K45" s="74"/>
      <c r="L45" s="74"/>
      <c r="M45" s="74"/>
      <c r="N45" s="74"/>
      <c r="O45" s="74"/>
      <c r="P45" s="74"/>
      <c r="Q45" s="74"/>
      <c r="R45" s="74"/>
      <c r="S45" s="74"/>
      <c r="T45" s="73"/>
      <c r="U45" s="74"/>
      <c r="V45" s="74"/>
      <c r="W45" s="74"/>
      <c r="X45" s="74"/>
      <c r="Y45" s="74"/>
      <c r="Z45" s="74"/>
      <c r="AA45" s="74"/>
      <c r="AB45" s="74"/>
      <c r="AC45" s="74"/>
      <c r="AD45" s="73" t="s">
        <v>121</v>
      </c>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DI45" s="10"/>
      <c r="DR45" s="1"/>
    </row>
    <row r="46" spans="2:124" ht="18" customHeight="1">
      <c r="B46" s="43" t="s">
        <v>149</v>
      </c>
      <c r="C46" s="43"/>
      <c r="D46" s="43"/>
      <c r="E46" s="43"/>
      <c r="DI46" s="10"/>
      <c r="DR46" s="1"/>
    </row>
    <row r="47" spans="2:124" ht="18" customHeight="1">
      <c r="B47" s="43" t="s">
        <v>150</v>
      </c>
    </row>
    <row r="48" spans="2:124" ht="9" customHeight="1"/>
    <row r="49" spans="2:127" ht="18" customHeight="1" thickBot="1">
      <c r="C49" s="47" t="s">
        <v>33</v>
      </c>
    </row>
    <row r="50" spans="2:127" ht="27.6" customHeight="1">
      <c r="C50" s="158" t="s">
        <v>72</v>
      </c>
      <c r="D50" s="159"/>
      <c r="E50" s="159"/>
      <c r="F50" s="159"/>
      <c r="G50" s="159"/>
      <c r="H50" s="159"/>
      <c r="I50" s="159"/>
      <c r="J50" s="159"/>
      <c r="K50" s="159"/>
      <c r="L50" s="126" t="s">
        <v>87</v>
      </c>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390" t="s">
        <v>3</v>
      </c>
      <c r="AJ50" s="391"/>
      <c r="BO50" s="24" t="s">
        <v>4</v>
      </c>
      <c r="BP50" s="24" t="s">
        <v>5</v>
      </c>
      <c r="DJ50" s="1"/>
      <c r="DK50" s="1"/>
      <c r="DL50" s="1"/>
      <c r="DM50" s="1"/>
      <c r="DN50" s="1"/>
      <c r="DO50" s="1"/>
      <c r="DS50" s="10"/>
      <c r="DT50" s="10"/>
      <c r="DU50" s="10"/>
      <c r="DV50" s="10"/>
      <c r="DW50" s="10"/>
    </row>
    <row r="51" spans="2:127" ht="27.6" customHeight="1" thickBot="1">
      <c r="C51" s="135" t="s">
        <v>73</v>
      </c>
      <c r="D51" s="136"/>
      <c r="E51" s="136"/>
      <c r="F51" s="136"/>
      <c r="G51" s="136"/>
      <c r="H51" s="136"/>
      <c r="I51" s="136"/>
      <c r="J51" s="136"/>
      <c r="K51" s="136"/>
      <c r="L51" s="194">
        <v>3</v>
      </c>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t="s">
        <v>143</v>
      </c>
      <c r="AJ51" s="196"/>
      <c r="AK51" s="45"/>
      <c r="AL51" s="45"/>
      <c r="AM51" s="45"/>
      <c r="AN51" s="45"/>
      <c r="AO51" s="45"/>
      <c r="AP51" s="45"/>
      <c r="AQ51" s="45"/>
      <c r="AR51" s="45"/>
      <c r="AS51" s="45"/>
      <c r="AT51" s="45"/>
      <c r="BC51" s="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DJ51" s="1"/>
      <c r="DK51" s="1"/>
      <c r="DL51" s="1"/>
      <c r="DS51" s="10"/>
      <c r="DT51" s="10"/>
    </row>
    <row r="52" spans="2:127" ht="18" customHeight="1">
      <c r="BA52" s="5"/>
      <c r="BJ52" s="24"/>
      <c r="BK52" s="24"/>
    </row>
    <row r="53" spans="2:127" ht="18" customHeight="1" thickBot="1">
      <c r="C53" s="47" t="s">
        <v>6</v>
      </c>
    </row>
    <row r="54" spans="2:127" ht="27.6" customHeight="1" thickBot="1">
      <c r="C54" s="160" t="s">
        <v>74</v>
      </c>
      <c r="D54" s="161"/>
      <c r="E54" s="161"/>
      <c r="F54" s="161"/>
      <c r="G54" s="161"/>
      <c r="H54" s="161"/>
      <c r="I54" s="161"/>
      <c r="J54" s="161"/>
      <c r="K54" s="161"/>
      <c r="L54" s="128" t="s">
        <v>98</v>
      </c>
      <c r="M54" s="129"/>
      <c r="N54" s="129"/>
      <c r="O54" s="129"/>
      <c r="P54" s="129"/>
      <c r="Q54" s="129"/>
      <c r="R54" s="129"/>
      <c r="S54" s="129"/>
      <c r="T54" s="129"/>
      <c r="U54" s="129"/>
      <c r="V54" s="129"/>
      <c r="W54" s="129"/>
      <c r="X54" s="129"/>
      <c r="Y54" s="129"/>
      <c r="Z54" s="129"/>
      <c r="AA54" s="129"/>
      <c r="AB54" s="129"/>
      <c r="AC54" s="129"/>
      <c r="AD54" s="129"/>
      <c r="AE54" s="129"/>
      <c r="AF54" s="129"/>
      <c r="AG54" s="130"/>
      <c r="AH54" s="46"/>
      <c r="AI54" s="23"/>
      <c r="AJ54" s="23"/>
      <c r="AK54" s="23"/>
      <c r="AL54" s="23"/>
      <c r="AM54" s="23"/>
      <c r="AN54" s="23"/>
      <c r="AO54" s="23"/>
      <c r="AP54" s="23"/>
      <c r="AQ54" s="23"/>
      <c r="AR54" s="23"/>
      <c r="AS54" s="23"/>
      <c r="AT54" s="23"/>
      <c r="AU54" s="23"/>
      <c r="AV54" s="23"/>
      <c r="AW54" s="23"/>
      <c r="DJ54" s="1"/>
      <c r="DK54" s="1"/>
      <c r="DL54" s="1"/>
      <c r="DS54" s="10"/>
      <c r="DT54" s="10"/>
    </row>
    <row r="55" spans="2:127" ht="18" customHeight="1"/>
    <row r="56" spans="2:127" ht="29.4" thickBot="1">
      <c r="B56" s="155" t="s">
        <v>7</v>
      </c>
      <c r="C56" s="155"/>
      <c r="D56" s="155"/>
      <c r="E56" s="155"/>
      <c r="F56" s="155"/>
      <c r="G56" s="155"/>
      <c r="H56" s="155"/>
      <c r="I56" s="155"/>
      <c r="J56" s="155"/>
      <c r="K56" s="155"/>
      <c r="L56" s="155"/>
      <c r="M56" s="155"/>
      <c r="N56" s="155"/>
      <c r="O56" s="155"/>
      <c r="P56" s="155"/>
      <c r="Q56" s="155"/>
      <c r="R56" s="155"/>
      <c r="S56" s="155"/>
      <c r="T56" s="155"/>
      <c r="U56" s="155"/>
      <c r="V56" s="155"/>
      <c r="W56" s="155"/>
      <c r="X56" s="155"/>
      <c r="Y56" s="155"/>
    </row>
    <row r="57" spans="2:127" ht="27" customHeight="1">
      <c r="C57" s="163" t="s">
        <v>75</v>
      </c>
      <c r="D57" s="164"/>
      <c r="E57" s="164"/>
      <c r="F57" s="164"/>
      <c r="G57" s="164"/>
      <c r="H57" s="164"/>
      <c r="I57" s="164"/>
      <c r="J57" s="164"/>
      <c r="K57" s="164"/>
      <c r="L57" s="167" t="s">
        <v>105</v>
      </c>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8"/>
      <c r="DJ57" s="1"/>
      <c r="DK57" s="1"/>
      <c r="DL57" s="1"/>
      <c r="DS57" s="10"/>
      <c r="DT57" s="10"/>
    </row>
    <row r="58" spans="2:127" ht="27" customHeight="1" thickBot="1">
      <c r="C58" s="162" t="s">
        <v>146</v>
      </c>
      <c r="D58" s="121"/>
      <c r="E58" s="121"/>
      <c r="F58" s="121"/>
      <c r="G58" s="121"/>
      <c r="H58" s="121"/>
      <c r="I58" s="121"/>
      <c r="J58" s="121"/>
      <c r="K58" s="121"/>
      <c r="L58" s="165" t="s">
        <v>110</v>
      </c>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6"/>
      <c r="DJ58" s="1"/>
      <c r="DK58" s="1"/>
      <c r="DL58" s="1"/>
      <c r="DS58" s="10"/>
      <c r="DT58" s="10"/>
    </row>
    <row r="59" spans="2:127" ht="18" customHeight="1"/>
    <row r="60" spans="2:127" ht="28.8">
      <c r="B60" s="155" t="s">
        <v>8</v>
      </c>
      <c r="C60" s="155"/>
      <c r="D60" s="155"/>
      <c r="E60" s="155"/>
      <c r="F60" s="155"/>
      <c r="G60" s="155"/>
      <c r="H60" s="155"/>
      <c r="I60" s="155"/>
      <c r="J60" s="155"/>
      <c r="K60" s="155"/>
      <c r="L60" s="155"/>
      <c r="M60" s="155"/>
      <c r="N60" s="155"/>
      <c r="O60" s="155"/>
      <c r="P60" s="155"/>
      <c r="Q60" s="155"/>
      <c r="R60" s="155"/>
      <c r="S60" s="155"/>
      <c r="T60" s="155"/>
      <c r="U60" s="155"/>
      <c r="V60" s="155"/>
      <c r="W60" s="155"/>
      <c r="X60" s="155"/>
      <c r="Y60" s="155"/>
    </row>
    <row r="61" spans="2:127" ht="18" customHeight="1">
      <c r="B61" s="43" t="s">
        <v>61</v>
      </c>
    </row>
    <row r="62" spans="2:127" ht="18" customHeight="1">
      <c r="B62" s="43" t="s">
        <v>78</v>
      </c>
    </row>
    <row r="63" spans="2:127" ht="17.399999999999999" customHeight="1">
      <c r="B63" s="44" t="s">
        <v>116</v>
      </c>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row>
    <row r="64" spans="2:127" ht="19.8">
      <c r="B64" s="70" t="s">
        <v>117</v>
      </c>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26"/>
      <c r="AS64" s="26"/>
      <c r="AT64" s="26"/>
      <c r="AU64" s="26"/>
      <c r="AV64" s="26"/>
      <c r="AW64" s="26"/>
      <c r="AX64" s="26"/>
    </row>
    <row r="65" spans="2:118" ht="19.8">
      <c r="B65" s="70" t="s">
        <v>60</v>
      </c>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26"/>
      <c r="AS65" s="26"/>
      <c r="AT65" s="26"/>
      <c r="AU65" s="26"/>
      <c r="AV65" s="26"/>
      <c r="AW65" s="26"/>
      <c r="AX65" s="26"/>
    </row>
    <row r="66" spans="2:118" ht="18" customHeight="1"/>
    <row r="67" spans="2:118" ht="18" customHeight="1" thickBot="1">
      <c r="C67" s="47" t="s">
        <v>76</v>
      </c>
      <c r="AF67" s="27"/>
      <c r="AG67" s="27"/>
      <c r="AH67" s="27"/>
      <c r="AI67" s="27"/>
      <c r="AJ67" s="27"/>
      <c r="AK67" s="27"/>
      <c r="AL67" s="27"/>
      <c r="AM67" s="27"/>
      <c r="AN67" s="27"/>
      <c r="AO67" s="27"/>
      <c r="AP67" s="27"/>
      <c r="AQ67" s="27"/>
      <c r="AR67" s="27"/>
      <c r="AS67" s="27"/>
      <c r="AT67" s="27"/>
      <c r="AU67" s="117"/>
      <c r="AV67" s="117"/>
      <c r="AW67" s="117"/>
      <c r="AX67" s="117"/>
      <c r="BA67" s="48" t="s">
        <v>9</v>
      </c>
      <c r="BB67" s="49"/>
      <c r="BC67" s="49"/>
      <c r="BD67" s="49"/>
      <c r="BE67" s="49"/>
      <c r="BF67" s="49"/>
      <c r="BG67" s="2"/>
    </row>
    <row r="68" spans="2:118" ht="17.399999999999999" customHeight="1">
      <c r="B68" s="190" t="s">
        <v>10</v>
      </c>
      <c r="C68" s="191"/>
      <c r="D68" s="169" t="s">
        <v>59</v>
      </c>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1"/>
      <c r="AC68" s="169" t="s">
        <v>12</v>
      </c>
      <c r="AD68" s="170"/>
      <c r="AE68" s="170"/>
      <c r="AF68" s="170"/>
      <c r="AG68" s="170"/>
      <c r="AH68" s="170"/>
      <c r="AI68" s="170"/>
      <c r="AJ68" s="171"/>
      <c r="AK68" s="184" t="s">
        <v>48</v>
      </c>
      <c r="AL68" s="185"/>
      <c r="AM68" s="185"/>
      <c r="AN68" s="185"/>
      <c r="AO68" s="185"/>
      <c r="AP68" s="185"/>
      <c r="AQ68" s="185"/>
      <c r="AR68" s="185"/>
      <c r="AS68" s="185"/>
      <c r="AT68" s="186"/>
      <c r="AU68" s="197" t="s">
        <v>31</v>
      </c>
      <c r="AV68" s="198"/>
      <c r="AW68" s="198"/>
      <c r="AX68" s="199"/>
      <c r="AZ68" s="91" t="s">
        <v>13</v>
      </c>
      <c r="BA68" s="92"/>
      <c r="BB68" s="92"/>
      <c r="BC68" s="92"/>
      <c r="BD68" s="92"/>
      <c r="BE68" s="92"/>
      <c r="BF68" s="92"/>
      <c r="BG68" s="92"/>
      <c r="BH68" s="92"/>
      <c r="BI68" s="92"/>
      <c r="BJ68" s="92"/>
      <c r="BK68" s="92"/>
      <c r="BL68" s="92"/>
      <c r="BM68" s="92"/>
      <c r="BN68" s="92"/>
      <c r="BO68" s="92"/>
      <c r="BP68" s="92"/>
      <c r="BQ68" s="92"/>
      <c r="BR68" s="92"/>
      <c r="BS68" s="92"/>
      <c r="BT68" s="92"/>
      <c r="BU68" s="92"/>
      <c r="BV68" s="92"/>
      <c r="BW68" s="92"/>
      <c r="BX68" s="92"/>
      <c r="BY68" s="92"/>
      <c r="BZ68" s="92"/>
      <c r="CA68" s="92"/>
      <c r="CB68" s="93"/>
      <c r="DN68" s="28"/>
    </row>
    <row r="69" spans="2:118" ht="22.2" customHeight="1">
      <c r="B69" s="192"/>
      <c r="C69" s="193"/>
      <c r="D69" s="172"/>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4"/>
      <c r="AC69" s="172"/>
      <c r="AD69" s="173"/>
      <c r="AE69" s="173"/>
      <c r="AF69" s="173"/>
      <c r="AG69" s="173"/>
      <c r="AH69" s="173"/>
      <c r="AI69" s="173"/>
      <c r="AJ69" s="174"/>
      <c r="AK69" s="187"/>
      <c r="AL69" s="188"/>
      <c r="AM69" s="188"/>
      <c r="AN69" s="188"/>
      <c r="AO69" s="188"/>
      <c r="AP69" s="188"/>
      <c r="AQ69" s="188"/>
      <c r="AR69" s="188"/>
      <c r="AS69" s="188"/>
      <c r="AT69" s="189"/>
      <c r="AU69" s="200"/>
      <c r="AV69" s="200"/>
      <c r="AW69" s="200"/>
      <c r="AX69" s="201"/>
      <c r="AZ69" s="94"/>
      <c r="BA69" s="95"/>
      <c r="BB69" s="95"/>
      <c r="BC69" s="95"/>
      <c r="BD69" s="95"/>
      <c r="BE69" s="95"/>
      <c r="BF69" s="95"/>
      <c r="BG69" s="95"/>
      <c r="BH69" s="95"/>
      <c r="BI69" s="95"/>
      <c r="BJ69" s="95"/>
      <c r="BK69" s="95"/>
      <c r="BL69" s="95"/>
      <c r="BM69" s="95"/>
      <c r="BN69" s="95"/>
      <c r="BO69" s="95"/>
      <c r="BP69" s="95"/>
      <c r="BQ69" s="95"/>
      <c r="BR69" s="95"/>
      <c r="BS69" s="95"/>
      <c r="BT69" s="95"/>
      <c r="BU69" s="95"/>
      <c r="BV69" s="95"/>
      <c r="BW69" s="95"/>
      <c r="BX69" s="95"/>
      <c r="BY69" s="95"/>
      <c r="BZ69" s="95"/>
      <c r="CA69" s="95"/>
      <c r="CB69" s="96"/>
      <c r="DJ69" s="29" t="s">
        <v>14</v>
      </c>
      <c r="DK69" s="29" t="s">
        <v>81</v>
      </c>
      <c r="DL69" s="10" t="s">
        <v>15</v>
      </c>
      <c r="DM69" s="10" t="s">
        <v>43</v>
      </c>
      <c r="DN69" s="28"/>
    </row>
    <row r="70" spans="2:118" ht="27.6" customHeight="1">
      <c r="B70" s="118">
        <v>1</v>
      </c>
      <c r="C70" s="119"/>
      <c r="D70" s="123" t="s">
        <v>99</v>
      </c>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5"/>
      <c r="AC70" s="149">
        <v>45383</v>
      </c>
      <c r="AD70" s="150"/>
      <c r="AE70" s="150"/>
      <c r="AF70" s="150"/>
      <c r="AG70" s="150"/>
      <c r="AH70" s="150"/>
      <c r="AI70" s="150"/>
      <c r="AJ70" s="151"/>
      <c r="AK70" s="100" t="s">
        <v>108</v>
      </c>
      <c r="AL70" s="101"/>
      <c r="AM70" s="101"/>
      <c r="AN70" s="101"/>
      <c r="AO70" s="101"/>
      <c r="AP70" s="101"/>
      <c r="AQ70" s="101"/>
      <c r="AR70" s="101"/>
      <c r="AS70" s="101"/>
      <c r="AT70" s="102"/>
      <c r="AU70" s="109" t="s">
        <v>86</v>
      </c>
      <c r="AV70" s="109"/>
      <c r="AW70" s="109"/>
      <c r="AX70" s="110"/>
      <c r="AZ70" s="94"/>
      <c r="BA70" s="95"/>
      <c r="BB70" s="95"/>
      <c r="BC70" s="95"/>
      <c r="BD70" s="95"/>
      <c r="BE70" s="95"/>
      <c r="BF70" s="95"/>
      <c r="BG70" s="95"/>
      <c r="BH70" s="95"/>
      <c r="BI70" s="95"/>
      <c r="BJ70" s="95"/>
      <c r="BK70" s="95"/>
      <c r="BL70" s="95"/>
      <c r="BM70" s="95"/>
      <c r="BN70" s="95"/>
      <c r="BO70" s="95"/>
      <c r="BP70" s="95"/>
      <c r="BQ70" s="95"/>
      <c r="BR70" s="95"/>
      <c r="BS70" s="95"/>
      <c r="BT70" s="95"/>
      <c r="BU70" s="95"/>
      <c r="BV70" s="95"/>
      <c r="BW70" s="95"/>
      <c r="BX70" s="95"/>
      <c r="BY70" s="95"/>
      <c r="BZ70" s="95"/>
      <c r="CA70" s="95"/>
      <c r="CB70" s="96"/>
      <c r="DJ70" s="50" t="str">
        <f>CONCATENATE(DJ81,DJ82,DJ83,DJ84,DJ85,DJ86)</f>
        <v>報告書(定性分析(-2)+一括)</v>
      </c>
      <c r="DK70" s="50" t="str">
        <f>CONCATENATE(DK81,DK85,DK86)</f>
        <v>速報(定性分析(-2)+一括)</v>
      </c>
      <c r="DL70" s="50" t="str">
        <f t="shared" ref="DL70:DL133" si="0">IF($CK$88="JIS A 1481 -2及び-3",IF(AU70="定性+定量","定性定量分析(-2,-3)","定性分析(-2)"),IF(AU70="定性+定量","定性定量分析","定性分析"))</f>
        <v>定性分析(-2)</v>
      </c>
      <c r="DM70" s="50" t="s">
        <v>44</v>
      </c>
      <c r="DN70" s="59"/>
    </row>
    <row r="71" spans="2:118" ht="27.75" customHeight="1">
      <c r="B71" s="118">
        <v>2</v>
      </c>
      <c r="C71" s="119"/>
      <c r="D71" s="123" t="s">
        <v>122</v>
      </c>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5"/>
      <c r="AC71" s="149">
        <v>45383</v>
      </c>
      <c r="AD71" s="150"/>
      <c r="AE71" s="150"/>
      <c r="AF71" s="150"/>
      <c r="AG71" s="150"/>
      <c r="AH71" s="150"/>
      <c r="AI71" s="150"/>
      <c r="AJ71" s="151"/>
      <c r="AK71" s="100" t="s">
        <v>108</v>
      </c>
      <c r="AL71" s="101"/>
      <c r="AM71" s="101"/>
      <c r="AN71" s="101"/>
      <c r="AO71" s="101"/>
      <c r="AP71" s="101"/>
      <c r="AQ71" s="101"/>
      <c r="AR71" s="101"/>
      <c r="AS71" s="101"/>
      <c r="AT71" s="102"/>
      <c r="AU71" s="109" t="s">
        <v>86</v>
      </c>
      <c r="AV71" s="109"/>
      <c r="AW71" s="109"/>
      <c r="AX71" s="110"/>
      <c r="AZ71" s="94"/>
      <c r="BA71" s="95"/>
      <c r="BB71" s="95"/>
      <c r="BC71" s="95"/>
      <c r="BD71" s="95"/>
      <c r="BE71" s="95"/>
      <c r="BF71" s="95"/>
      <c r="BG71" s="95"/>
      <c r="BH71" s="95"/>
      <c r="BI71" s="95"/>
      <c r="BJ71" s="95"/>
      <c r="BK71" s="95"/>
      <c r="BL71" s="95"/>
      <c r="BM71" s="95"/>
      <c r="BN71" s="95"/>
      <c r="BO71" s="95"/>
      <c r="BP71" s="95"/>
      <c r="BQ71" s="95"/>
      <c r="BR71" s="95"/>
      <c r="BS71" s="95"/>
      <c r="BT71" s="95"/>
      <c r="BU71" s="95"/>
      <c r="BV71" s="95"/>
      <c r="BW71" s="95"/>
      <c r="BX71" s="95"/>
      <c r="BY71" s="95"/>
      <c r="BZ71" s="95"/>
      <c r="CA71" s="95"/>
      <c r="CB71" s="96"/>
      <c r="DL71" s="50" t="str">
        <f t="shared" si="0"/>
        <v>定性分析(-2)</v>
      </c>
    </row>
    <row r="72" spans="2:118" ht="27.75" customHeight="1">
      <c r="B72" s="118">
        <v>3</v>
      </c>
      <c r="C72" s="119"/>
      <c r="D72" s="123" t="s">
        <v>123</v>
      </c>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5"/>
      <c r="AC72" s="149">
        <v>45383</v>
      </c>
      <c r="AD72" s="150"/>
      <c r="AE72" s="150"/>
      <c r="AF72" s="150"/>
      <c r="AG72" s="150"/>
      <c r="AH72" s="150"/>
      <c r="AI72" s="150"/>
      <c r="AJ72" s="151"/>
      <c r="AK72" s="100" t="s">
        <v>108</v>
      </c>
      <c r="AL72" s="101"/>
      <c r="AM72" s="101"/>
      <c r="AN72" s="101"/>
      <c r="AO72" s="101"/>
      <c r="AP72" s="101"/>
      <c r="AQ72" s="101"/>
      <c r="AR72" s="101"/>
      <c r="AS72" s="101"/>
      <c r="AT72" s="102"/>
      <c r="AU72" s="109" t="s">
        <v>86</v>
      </c>
      <c r="AV72" s="109"/>
      <c r="AW72" s="109"/>
      <c r="AX72" s="110"/>
      <c r="AZ72" s="94"/>
      <c r="BA72" s="95"/>
      <c r="BB72" s="95"/>
      <c r="BC72" s="95"/>
      <c r="BD72" s="95"/>
      <c r="BE72" s="95"/>
      <c r="BF72" s="95"/>
      <c r="BG72" s="95"/>
      <c r="BH72" s="95"/>
      <c r="BI72" s="95"/>
      <c r="BJ72" s="95"/>
      <c r="BK72" s="95"/>
      <c r="BL72" s="95"/>
      <c r="BM72" s="95"/>
      <c r="BN72" s="95"/>
      <c r="BO72" s="95"/>
      <c r="BP72" s="95"/>
      <c r="BQ72" s="95"/>
      <c r="BR72" s="95"/>
      <c r="BS72" s="95"/>
      <c r="BT72" s="95"/>
      <c r="BU72" s="95"/>
      <c r="BV72" s="95"/>
      <c r="BW72" s="95"/>
      <c r="BX72" s="95"/>
      <c r="BY72" s="95"/>
      <c r="BZ72" s="95"/>
      <c r="CA72" s="95"/>
      <c r="CB72" s="96"/>
      <c r="DL72" s="50" t="str">
        <f t="shared" si="0"/>
        <v>定性分析(-2)</v>
      </c>
    </row>
    <row r="73" spans="2:118" ht="27.75" customHeight="1" thickBot="1">
      <c r="B73" s="118">
        <v>4</v>
      </c>
      <c r="C73" s="119"/>
      <c r="D73" s="123"/>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5"/>
      <c r="AC73" s="149"/>
      <c r="AD73" s="150"/>
      <c r="AE73" s="150"/>
      <c r="AF73" s="150"/>
      <c r="AG73" s="150"/>
      <c r="AH73" s="150"/>
      <c r="AI73" s="150"/>
      <c r="AJ73" s="151"/>
      <c r="AK73" s="100"/>
      <c r="AL73" s="101"/>
      <c r="AM73" s="101"/>
      <c r="AN73" s="101"/>
      <c r="AO73" s="101"/>
      <c r="AP73" s="101"/>
      <c r="AQ73" s="101"/>
      <c r="AR73" s="101"/>
      <c r="AS73" s="101"/>
      <c r="AT73" s="102"/>
      <c r="AU73" s="109"/>
      <c r="AV73" s="109"/>
      <c r="AW73" s="109"/>
      <c r="AX73" s="110"/>
      <c r="AZ73" s="97"/>
      <c r="BA73" s="98"/>
      <c r="BB73" s="98"/>
      <c r="BC73" s="98"/>
      <c r="BD73" s="98"/>
      <c r="BE73" s="98"/>
      <c r="BF73" s="98"/>
      <c r="BG73" s="98"/>
      <c r="BH73" s="98"/>
      <c r="BI73" s="98"/>
      <c r="BJ73" s="98"/>
      <c r="BK73" s="98"/>
      <c r="BL73" s="98"/>
      <c r="BM73" s="98"/>
      <c r="BN73" s="98"/>
      <c r="BO73" s="98"/>
      <c r="BP73" s="98"/>
      <c r="BQ73" s="98"/>
      <c r="BR73" s="98"/>
      <c r="BS73" s="98"/>
      <c r="BT73" s="98"/>
      <c r="BU73" s="98"/>
      <c r="BV73" s="98"/>
      <c r="BW73" s="98"/>
      <c r="BX73" s="98"/>
      <c r="BY73" s="98"/>
      <c r="BZ73" s="98"/>
      <c r="CA73" s="98"/>
      <c r="CB73" s="99"/>
      <c r="DL73" s="50" t="str">
        <f t="shared" si="0"/>
        <v>定性分析(-2)</v>
      </c>
    </row>
    <row r="74" spans="2:118" ht="27.75" customHeight="1">
      <c r="B74" s="118">
        <v>5</v>
      </c>
      <c r="C74" s="119"/>
      <c r="D74" s="123"/>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5"/>
      <c r="AC74" s="149"/>
      <c r="AD74" s="150"/>
      <c r="AE74" s="150"/>
      <c r="AF74" s="150"/>
      <c r="AG74" s="150"/>
      <c r="AH74" s="150"/>
      <c r="AI74" s="150"/>
      <c r="AJ74" s="151"/>
      <c r="AK74" s="100"/>
      <c r="AL74" s="101"/>
      <c r="AM74" s="101"/>
      <c r="AN74" s="101"/>
      <c r="AO74" s="101"/>
      <c r="AP74" s="101"/>
      <c r="AQ74" s="101"/>
      <c r="AR74" s="101"/>
      <c r="AS74" s="101"/>
      <c r="AT74" s="102"/>
      <c r="AU74" s="109"/>
      <c r="AV74" s="109"/>
      <c r="AW74" s="109"/>
      <c r="AX74" s="110"/>
      <c r="DL74" s="50" t="str">
        <f t="shared" si="0"/>
        <v>定性分析(-2)</v>
      </c>
    </row>
    <row r="75" spans="2:118" ht="27.75" customHeight="1" thickBot="1">
      <c r="B75" s="118">
        <v>6</v>
      </c>
      <c r="C75" s="119"/>
      <c r="D75" s="123"/>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5"/>
      <c r="AC75" s="149"/>
      <c r="AD75" s="150"/>
      <c r="AE75" s="150"/>
      <c r="AF75" s="150"/>
      <c r="AG75" s="150"/>
      <c r="AH75" s="150"/>
      <c r="AI75" s="150"/>
      <c r="AJ75" s="151"/>
      <c r="AK75" s="100"/>
      <c r="AL75" s="101"/>
      <c r="AM75" s="101"/>
      <c r="AN75" s="101"/>
      <c r="AO75" s="101"/>
      <c r="AP75" s="101"/>
      <c r="AQ75" s="101"/>
      <c r="AR75" s="101"/>
      <c r="AS75" s="101"/>
      <c r="AT75" s="102"/>
      <c r="AU75" s="109"/>
      <c r="AV75" s="109"/>
      <c r="AW75" s="109"/>
      <c r="AX75" s="110"/>
      <c r="CD75" s="8" t="s">
        <v>37</v>
      </c>
      <c r="CM75" s="1" t="s">
        <v>41</v>
      </c>
      <c r="DL75" s="50" t="str">
        <f t="shared" si="0"/>
        <v>定性分析(-2)</v>
      </c>
    </row>
    <row r="76" spans="2:118" ht="27.75" customHeight="1">
      <c r="B76" s="118">
        <v>7</v>
      </c>
      <c r="C76" s="119"/>
      <c r="D76" s="123"/>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5"/>
      <c r="AC76" s="149"/>
      <c r="AD76" s="150"/>
      <c r="AE76" s="150"/>
      <c r="AF76" s="150"/>
      <c r="AG76" s="150"/>
      <c r="AH76" s="150"/>
      <c r="AI76" s="150"/>
      <c r="AJ76" s="151"/>
      <c r="AK76" s="100"/>
      <c r="AL76" s="101"/>
      <c r="AM76" s="101"/>
      <c r="AN76" s="101"/>
      <c r="AO76" s="101"/>
      <c r="AP76" s="101"/>
      <c r="AQ76" s="101"/>
      <c r="AR76" s="101"/>
      <c r="AS76" s="101"/>
      <c r="AT76" s="102"/>
      <c r="AU76" s="109"/>
      <c r="AV76" s="109"/>
      <c r="AW76" s="109"/>
      <c r="AX76" s="110"/>
      <c r="CD76" s="103" t="s">
        <v>34</v>
      </c>
      <c r="CE76" s="104"/>
      <c r="CF76" s="104"/>
      <c r="CG76" s="104"/>
      <c r="CH76" s="104"/>
      <c r="CI76" s="104"/>
      <c r="CJ76" s="105"/>
      <c r="CK76" s="392"/>
      <c r="CL76" s="104"/>
      <c r="CM76" s="104"/>
      <c r="CN76" s="104"/>
      <c r="CO76" s="104"/>
      <c r="CP76" s="104"/>
      <c r="CQ76" s="104"/>
      <c r="CR76" s="104"/>
      <c r="CS76" s="104"/>
      <c r="CT76" s="104"/>
      <c r="CU76" s="104"/>
      <c r="CV76" s="104"/>
      <c r="CW76" s="104"/>
      <c r="CX76" s="104"/>
      <c r="CY76" s="104"/>
      <c r="CZ76" s="104"/>
      <c r="DA76" s="104"/>
      <c r="DB76" s="104"/>
      <c r="DC76" s="104"/>
      <c r="DD76" s="104"/>
      <c r="DE76" s="104"/>
      <c r="DF76" s="393"/>
      <c r="DL76" s="50" t="str">
        <f t="shared" si="0"/>
        <v>定性分析(-2)</v>
      </c>
    </row>
    <row r="77" spans="2:118" ht="27.75" customHeight="1">
      <c r="B77" s="118">
        <v>8</v>
      </c>
      <c r="C77" s="119"/>
      <c r="D77" s="123"/>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5"/>
      <c r="AC77" s="149"/>
      <c r="AD77" s="150"/>
      <c r="AE77" s="150"/>
      <c r="AF77" s="150"/>
      <c r="AG77" s="150"/>
      <c r="AH77" s="150"/>
      <c r="AI77" s="150"/>
      <c r="AJ77" s="151"/>
      <c r="AK77" s="100"/>
      <c r="AL77" s="101"/>
      <c r="AM77" s="101"/>
      <c r="AN77" s="101"/>
      <c r="AO77" s="101"/>
      <c r="AP77" s="101"/>
      <c r="AQ77" s="101"/>
      <c r="AR77" s="101"/>
      <c r="AS77" s="101"/>
      <c r="AT77" s="102"/>
      <c r="AU77" s="109"/>
      <c r="AV77" s="109"/>
      <c r="AW77" s="109"/>
      <c r="AX77" s="110"/>
      <c r="CD77" s="114" t="s">
        <v>35</v>
      </c>
      <c r="CE77" s="115"/>
      <c r="CF77" s="115"/>
      <c r="CG77" s="115"/>
      <c r="CH77" s="115"/>
      <c r="CI77" s="115"/>
      <c r="CJ77" s="116"/>
      <c r="CK77" s="394"/>
      <c r="CL77" s="115"/>
      <c r="CM77" s="115"/>
      <c r="CN77" s="115"/>
      <c r="CO77" s="115"/>
      <c r="CP77" s="115"/>
      <c r="CQ77" s="115"/>
      <c r="CR77" s="115"/>
      <c r="CS77" s="115"/>
      <c r="CT77" s="115"/>
      <c r="CU77" s="115"/>
      <c r="CV77" s="115"/>
      <c r="CW77" s="115"/>
      <c r="CX77" s="115"/>
      <c r="CY77" s="115"/>
      <c r="CZ77" s="115"/>
      <c r="DA77" s="115"/>
      <c r="DB77" s="115"/>
      <c r="DC77" s="115"/>
      <c r="DD77" s="115"/>
      <c r="DE77" s="115"/>
      <c r="DF77" s="395"/>
      <c r="DL77" s="50" t="str">
        <f t="shared" si="0"/>
        <v>定性分析(-2)</v>
      </c>
    </row>
    <row r="78" spans="2:118" ht="27.75" customHeight="1">
      <c r="B78" s="118">
        <v>9</v>
      </c>
      <c r="C78" s="119"/>
      <c r="D78" s="123"/>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5"/>
      <c r="AC78" s="149"/>
      <c r="AD78" s="150"/>
      <c r="AE78" s="150"/>
      <c r="AF78" s="150"/>
      <c r="AG78" s="150"/>
      <c r="AH78" s="150"/>
      <c r="AI78" s="150"/>
      <c r="AJ78" s="151"/>
      <c r="AK78" s="100"/>
      <c r="AL78" s="101"/>
      <c r="AM78" s="101"/>
      <c r="AN78" s="101"/>
      <c r="AO78" s="101"/>
      <c r="AP78" s="101"/>
      <c r="AQ78" s="101"/>
      <c r="AR78" s="101"/>
      <c r="AS78" s="101"/>
      <c r="AT78" s="102"/>
      <c r="AU78" s="109"/>
      <c r="AV78" s="109"/>
      <c r="AW78" s="109"/>
      <c r="AX78" s="110"/>
      <c r="CD78" s="114" t="s">
        <v>36</v>
      </c>
      <c r="CE78" s="115"/>
      <c r="CF78" s="115"/>
      <c r="CG78" s="115"/>
      <c r="CH78" s="115"/>
      <c r="CI78" s="115"/>
      <c r="CJ78" s="116"/>
      <c r="CK78" s="394"/>
      <c r="CL78" s="115"/>
      <c r="CM78" s="115"/>
      <c r="CN78" s="115"/>
      <c r="CO78" s="115"/>
      <c r="CP78" s="115"/>
      <c r="CQ78" s="115"/>
      <c r="CR78" s="115"/>
      <c r="CS78" s="115"/>
      <c r="CT78" s="115"/>
      <c r="CU78" s="115"/>
      <c r="CV78" s="115"/>
      <c r="CW78" s="115"/>
      <c r="CX78" s="115"/>
      <c r="CY78" s="115"/>
      <c r="CZ78" s="115"/>
      <c r="DA78" s="115"/>
      <c r="DB78" s="115"/>
      <c r="DC78" s="115"/>
      <c r="DD78" s="115"/>
      <c r="DE78" s="115"/>
      <c r="DF78" s="395"/>
      <c r="DL78" s="50" t="str">
        <f t="shared" si="0"/>
        <v>定性分析(-2)</v>
      </c>
    </row>
    <row r="79" spans="2:118" ht="27.75" customHeight="1" thickBot="1">
      <c r="B79" s="118">
        <v>10</v>
      </c>
      <c r="C79" s="119"/>
      <c r="D79" s="123"/>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5"/>
      <c r="AC79" s="149"/>
      <c r="AD79" s="150"/>
      <c r="AE79" s="150"/>
      <c r="AF79" s="150"/>
      <c r="AG79" s="150"/>
      <c r="AH79" s="150"/>
      <c r="AI79" s="150"/>
      <c r="AJ79" s="151"/>
      <c r="AK79" s="100"/>
      <c r="AL79" s="101"/>
      <c r="AM79" s="101"/>
      <c r="AN79" s="101"/>
      <c r="AO79" s="101"/>
      <c r="AP79" s="101"/>
      <c r="AQ79" s="101"/>
      <c r="AR79" s="101"/>
      <c r="AS79" s="101"/>
      <c r="AT79" s="102"/>
      <c r="AU79" s="109"/>
      <c r="AV79" s="109"/>
      <c r="AW79" s="109"/>
      <c r="AX79" s="110"/>
      <c r="CD79" s="208" t="s">
        <v>42</v>
      </c>
      <c r="CE79" s="117"/>
      <c r="CF79" s="117"/>
      <c r="CG79" s="117"/>
      <c r="CH79" s="117"/>
      <c r="CI79" s="117"/>
      <c r="CJ79" s="209"/>
      <c r="CK79" s="396"/>
      <c r="CL79" s="117"/>
      <c r="CM79" s="117"/>
      <c r="CN79" s="117"/>
      <c r="CO79" s="117"/>
      <c r="CP79" s="117"/>
      <c r="CQ79" s="117"/>
      <c r="CR79" s="117"/>
      <c r="CS79" s="117"/>
      <c r="CT79" s="117"/>
      <c r="CU79" s="117"/>
      <c r="CV79" s="117"/>
      <c r="CW79" s="117"/>
      <c r="CX79" s="117"/>
      <c r="CY79" s="117"/>
      <c r="CZ79" s="117"/>
      <c r="DA79" s="117"/>
      <c r="DB79" s="117"/>
      <c r="DC79" s="117"/>
      <c r="DD79" s="117"/>
      <c r="DE79" s="117"/>
      <c r="DF79" s="397"/>
      <c r="DJ79" s="58"/>
      <c r="DL79" s="50" t="str">
        <f t="shared" si="0"/>
        <v>定性分析(-2)</v>
      </c>
    </row>
    <row r="80" spans="2:118" ht="27.75" customHeight="1">
      <c r="B80" s="118">
        <v>11</v>
      </c>
      <c r="C80" s="119"/>
      <c r="D80" s="123"/>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5"/>
      <c r="AC80" s="149"/>
      <c r="AD80" s="150"/>
      <c r="AE80" s="150"/>
      <c r="AF80" s="150"/>
      <c r="AG80" s="150"/>
      <c r="AH80" s="150"/>
      <c r="AI80" s="150"/>
      <c r="AJ80" s="151"/>
      <c r="AK80" s="100"/>
      <c r="AL80" s="101"/>
      <c r="AM80" s="101"/>
      <c r="AN80" s="101"/>
      <c r="AO80" s="101"/>
      <c r="AP80" s="101"/>
      <c r="AQ80" s="101"/>
      <c r="AR80" s="101"/>
      <c r="AS80" s="101"/>
      <c r="AT80" s="102"/>
      <c r="AU80" s="109"/>
      <c r="AV80" s="109"/>
      <c r="AW80" s="109"/>
      <c r="AX80" s="110"/>
      <c r="DJ80" s="58"/>
      <c r="DL80" s="50" t="str">
        <f t="shared" si="0"/>
        <v>定性分析(-2)</v>
      </c>
    </row>
    <row r="81" spans="2:116" ht="27.75" customHeight="1" thickBot="1">
      <c r="B81" s="118">
        <v>12</v>
      </c>
      <c r="C81" s="119"/>
      <c r="D81" s="123"/>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5"/>
      <c r="AC81" s="149"/>
      <c r="AD81" s="150"/>
      <c r="AE81" s="150"/>
      <c r="AF81" s="150"/>
      <c r="AG81" s="150"/>
      <c r="AH81" s="150"/>
      <c r="AI81" s="150"/>
      <c r="AJ81" s="151"/>
      <c r="AK81" s="100"/>
      <c r="AL81" s="101"/>
      <c r="AM81" s="101"/>
      <c r="AN81" s="101"/>
      <c r="AO81" s="101"/>
      <c r="AP81" s="101"/>
      <c r="AQ81" s="101"/>
      <c r="AR81" s="101"/>
      <c r="AS81" s="101"/>
      <c r="AT81" s="102"/>
      <c r="AU81" s="109"/>
      <c r="AV81" s="109"/>
      <c r="AW81" s="109"/>
      <c r="AX81" s="110"/>
      <c r="CD81" s="8" t="s">
        <v>38</v>
      </c>
      <c r="CM81" s="1" t="s">
        <v>41</v>
      </c>
      <c r="DJ81" s="50" t="str">
        <f>IF(CK88="JIS A 1481 -2及び-3",IF(COUNTIF(AU70:AX129,"定性+定量")&lt;&gt;0,"報告書(定性定量分析(-2,-3)","報告書(定性分析(-2)"),IF(COUNTIF(AU70:AX129,"定性+定量")&lt;&gt;0,"報告書(定性定量分析","報告書(定性分析"))</f>
        <v>報告書(定性分析(-2)</v>
      </c>
      <c r="DK81" s="50" t="str">
        <f>IF(CK88="JIS A 1481 -2及び-3",IF(COUNTIF(AU70:AX129,"定性+定量")&lt;&gt;0,"速報(定性定量分析(-2,-3)","速報(定性分析(-2)"),IF(COUNTIF(AU70:AX129,"定性+定量")&lt;&gt;0,"速報(定性定量分析","速報(定性分析"))</f>
        <v>速報(定性分析(-2)</v>
      </c>
      <c r="DL81" s="50" t="str">
        <f t="shared" si="0"/>
        <v>定性分析(-2)</v>
      </c>
    </row>
    <row r="82" spans="2:116" ht="27.75" customHeight="1">
      <c r="B82" s="118">
        <v>13</v>
      </c>
      <c r="C82" s="119"/>
      <c r="D82" s="123"/>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5"/>
      <c r="AC82" s="149"/>
      <c r="AD82" s="150"/>
      <c r="AE82" s="150"/>
      <c r="AF82" s="150"/>
      <c r="AG82" s="150"/>
      <c r="AH82" s="150"/>
      <c r="AI82" s="150"/>
      <c r="AJ82" s="151"/>
      <c r="AK82" s="100"/>
      <c r="AL82" s="101"/>
      <c r="AM82" s="101"/>
      <c r="AN82" s="101"/>
      <c r="AO82" s="101"/>
      <c r="AP82" s="101"/>
      <c r="AQ82" s="101"/>
      <c r="AR82" s="101"/>
      <c r="AS82" s="101"/>
      <c r="AT82" s="102"/>
      <c r="AU82" s="109"/>
      <c r="AV82" s="109"/>
      <c r="AW82" s="109"/>
      <c r="AX82" s="110"/>
      <c r="CD82" s="30" t="s">
        <v>39</v>
      </c>
      <c r="CE82" s="31"/>
      <c r="CF82" s="31"/>
      <c r="CG82" s="31"/>
      <c r="CH82" s="31"/>
      <c r="CI82" s="31"/>
      <c r="CJ82" s="32"/>
      <c r="CK82" s="392"/>
      <c r="CL82" s="104"/>
      <c r="CM82" s="104"/>
      <c r="CN82" s="104"/>
      <c r="CO82" s="104"/>
      <c r="CP82" s="104"/>
      <c r="CQ82" s="104"/>
      <c r="CR82" s="104"/>
      <c r="CS82" s="104"/>
      <c r="CT82" s="104"/>
      <c r="CU82" s="104"/>
      <c r="CV82" s="104"/>
      <c r="CW82" s="104"/>
      <c r="CX82" s="104"/>
      <c r="CY82" s="104"/>
      <c r="CZ82" s="104"/>
      <c r="DA82" s="104"/>
      <c r="DB82" s="104"/>
      <c r="DC82" s="104"/>
      <c r="DD82" s="104"/>
      <c r="DE82" s="104"/>
      <c r="DF82" s="393"/>
      <c r="DJ82" s="51" t="str">
        <f>IF(CK82="有","+位置図","")</f>
        <v/>
      </c>
      <c r="DL82" s="50" t="str">
        <f t="shared" si="0"/>
        <v>定性分析(-2)</v>
      </c>
    </row>
    <row r="83" spans="2:116" ht="27.75" customHeight="1">
      <c r="B83" s="118">
        <v>14</v>
      </c>
      <c r="C83" s="119"/>
      <c r="D83" s="123"/>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5"/>
      <c r="AC83" s="149"/>
      <c r="AD83" s="150"/>
      <c r="AE83" s="150"/>
      <c r="AF83" s="150"/>
      <c r="AG83" s="150"/>
      <c r="AH83" s="150"/>
      <c r="AI83" s="150"/>
      <c r="AJ83" s="151"/>
      <c r="AK83" s="100"/>
      <c r="AL83" s="101"/>
      <c r="AM83" s="101"/>
      <c r="AN83" s="101"/>
      <c r="AO83" s="101"/>
      <c r="AP83" s="101"/>
      <c r="AQ83" s="101"/>
      <c r="AR83" s="101"/>
      <c r="AS83" s="101"/>
      <c r="AT83" s="102"/>
      <c r="AU83" s="109"/>
      <c r="AV83" s="109"/>
      <c r="AW83" s="109"/>
      <c r="AX83" s="110"/>
      <c r="CD83" s="36" t="s">
        <v>50</v>
      </c>
      <c r="CE83" s="33"/>
      <c r="CF83" s="33"/>
      <c r="CG83" s="33"/>
      <c r="CH83" s="33"/>
      <c r="CI83" s="33"/>
      <c r="CJ83" s="34"/>
      <c r="CK83" s="394"/>
      <c r="CL83" s="115"/>
      <c r="CM83" s="115"/>
      <c r="CN83" s="115"/>
      <c r="CO83" s="115"/>
      <c r="CP83" s="115"/>
      <c r="CQ83" s="115"/>
      <c r="CR83" s="115"/>
      <c r="CS83" s="115"/>
      <c r="CT83" s="115"/>
      <c r="CU83" s="115"/>
      <c r="CV83" s="115"/>
      <c r="CW83" s="115"/>
      <c r="CX83" s="115"/>
      <c r="CY83" s="115"/>
      <c r="CZ83" s="115"/>
      <c r="DA83" s="115"/>
      <c r="DB83" s="115"/>
      <c r="DC83" s="115"/>
      <c r="DD83" s="115"/>
      <c r="DE83" s="115"/>
      <c r="DF83" s="395"/>
      <c r="DJ83" s="51" t="str">
        <f>IF(CK83="有","+採取状況","")</f>
        <v/>
      </c>
      <c r="DL83" s="50" t="str">
        <f t="shared" si="0"/>
        <v>定性分析(-2)</v>
      </c>
    </row>
    <row r="84" spans="2:116" ht="27.75" customHeight="1">
      <c r="B84" s="118">
        <v>15</v>
      </c>
      <c r="C84" s="119"/>
      <c r="D84" s="123"/>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5"/>
      <c r="AC84" s="149"/>
      <c r="AD84" s="150"/>
      <c r="AE84" s="150"/>
      <c r="AF84" s="150"/>
      <c r="AG84" s="150"/>
      <c r="AH84" s="150"/>
      <c r="AI84" s="150"/>
      <c r="AJ84" s="151"/>
      <c r="AK84" s="100"/>
      <c r="AL84" s="101"/>
      <c r="AM84" s="101"/>
      <c r="AN84" s="101"/>
      <c r="AO84" s="101"/>
      <c r="AP84" s="101"/>
      <c r="AQ84" s="101"/>
      <c r="AR84" s="101"/>
      <c r="AS84" s="101"/>
      <c r="AT84" s="102"/>
      <c r="AU84" s="109"/>
      <c r="AV84" s="109"/>
      <c r="AW84" s="109"/>
      <c r="AX84" s="110"/>
      <c r="CD84" s="53" t="s">
        <v>40</v>
      </c>
      <c r="CE84" s="33"/>
      <c r="CF84" s="33"/>
      <c r="CG84" s="33"/>
      <c r="CH84" s="33"/>
      <c r="CI84" s="33"/>
      <c r="CJ84" s="34"/>
      <c r="CK84" s="394"/>
      <c r="CL84" s="115"/>
      <c r="CM84" s="115"/>
      <c r="CN84" s="115"/>
      <c r="CO84" s="115"/>
      <c r="CP84" s="115"/>
      <c r="CQ84" s="115"/>
      <c r="CR84" s="115"/>
      <c r="CS84" s="115"/>
      <c r="CT84" s="115"/>
      <c r="CU84" s="115"/>
      <c r="CV84" s="115"/>
      <c r="CW84" s="115"/>
      <c r="CX84" s="115"/>
      <c r="CY84" s="115"/>
      <c r="CZ84" s="115"/>
      <c r="DA84" s="115"/>
      <c r="DB84" s="115"/>
      <c r="DC84" s="115"/>
      <c r="DD84" s="115"/>
      <c r="DE84" s="115"/>
      <c r="DF84" s="395"/>
      <c r="DJ84" s="51" t="str">
        <f>IF(CK84="有","+資格","")</f>
        <v/>
      </c>
      <c r="DL84" s="50" t="str">
        <f t="shared" si="0"/>
        <v>定性分析(-2)</v>
      </c>
    </row>
    <row r="85" spans="2:116" ht="27.75" customHeight="1" thickBot="1">
      <c r="B85" s="118">
        <v>16</v>
      </c>
      <c r="C85" s="119"/>
      <c r="D85" s="123"/>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5"/>
      <c r="AC85" s="149"/>
      <c r="AD85" s="150"/>
      <c r="AE85" s="150"/>
      <c r="AF85" s="150"/>
      <c r="AG85" s="150"/>
      <c r="AH85" s="150"/>
      <c r="AI85" s="150"/>
      <c r="AJ85" s="151"/>
      <c r="AK85" s="100"/>
      <c r="AL85" s="101"/>
      <c r="AM85" s="101"/>
      <c r="AN85" s="101"/>
      <c r="AO85" s="101"/>
      <c r="AP85" s="101"/>
      <c r="AQ85" s="101"/>
      <c r="AR85" s="101"/>
      <c r="AS85" s="101"/>
      <c r="AT85" s="102"/>
      <c r="AU85" s="109"/>
      <c r="AV85" s="109"/>
      <c r="AW85" s="109"/>
      <c r="AX85" s="110"/>
      <c r="CD85" s="52" t="s">
        <v>101</v>
      </c>
      <c r="CE85" s="3"/>
      <c r="CF85" s="3"/>
      <c r="CG85" s="3"/>
      <c r="CH85" s="3"/>
      <c r="CI85" s="3"/>
      <c r="CJ85" s="35"/>
      <c r="CK85" s="396" t="s">
        <v>102</v>
      </c>
      <c r="CL85" s="117"/>
      <c r="CM85" s="117"/>
      <c r="CN85" s="117"/>
      <c r="CO85" s="117"/>
      <c r="CP85" s="117"/>
      <c r="CQ85" s="117"/>
      <c r="CR85" s="117"/>
      <c r="CS85" s="117"/>
      <c r="CT85" s="117"/>
      <c r="CU85" s="117"/>
      <c r="CV85" s="117"/>
      <c r="CW85" s="117"/>
      <c r="CX85" s="117"/>
      <c r="CY85" s="117"/>
      <c r="CZ85" s="117"/>
      <c r="DA85" s="117"/>
      <c r="DB85" s="117"/>
      <c r="DC85" s="117"/>
      <c r="DD85" s="117"/>
      <c r="DE85" s="117"/>
      <c r="DF85" s="397"/>
      <c r="DJ85" s="51" t="str">
        <f>IF(CK85="有","+一括","")</f>
        <v>+一括</v>
      </c>
      <c r="DK85" s="50" t="str">
        <f>IF(CK85="有","+一括","")</f>
        <v>+一括</v>
      </c>
      <c r="DL85" s="50" t="str">
        <f t="shared" si="0"/>
        <v>定性分析(-2)</v>
      </c>
    </row>
    <row r="86" spans="2:116" ht="27.75" customHeight="1">
      <c r="B86" s="118">
        <v>17</v>
      </c>
      <c r="C86" s="119"/>
      <c r="D86" s="123"/>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5"/>
      <c r="AC86" s="149"/>
      <c r="AD86" s="150"/>
      <c r="AE86" s="150"/>
      <c r="AF86" s="150"/>
      <c r="AG86" s="150"/>
      <c r="AH86" s="150"/>
      <c r="AI86" s="150"/>
      <c r="AJ86" s="151"/>
      <c r="AK86" s="100"/>
      <c r="AL86" s="101"/>
      <c r="AM86" s="101"/>
      <c r="AN86" s="101"/>
      <c r="AO86" s="101"/>
      <c r="AP86" s="101"/>
      <c r="AQ86" s="101"/>
      <c r="AR86" s="101"/>
      <c r="AS86" s="101"/>
      <c r="AT86" s="102"/>
      <c r="AU86" s="109"/>
      <c r="AV86" s="109"/>
      <c r="AW86" s="109"/>
      <c r="AX86" s="110"/>
      <c r="DJ86" s="50" t="s">
        <v>85</v>
      </c>
      <c r="DK86" s="50" t="s">
        <v>85</v>
      </c>
      <c r="DL86" s="50" t="str">
        <f t="shared" si="0"/>
        <v>定性分析(-2)</v>
      </c>
    </row>
    <row r="87" spans="2:116" ht="27.75" customHeight="1" thickBot="1">
      <c r="B87" s="118">
        <v>18</v>
      </c>
      <c r="C87" s="119"/>
      <c r="D87" s="123"/>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5"/>
      <c r="AC87" s="149"/>
      <c r="AD87" s="150"/>
      <c r="AE87" s="150"/>
      <c r="AF87" s="150"/>
      <c r="AG87" s="150"/>
      <c r="AH87" s="150"/>
      <c r="AI87" s="150"/>
      <c r="AJ87" s="151"/>
      <c r="AK87" s="100"/>
      <c r="AL87" s="101"/>
      <c r="AM87" s="101"/>
      <c r="AN87" s="101"/>
      <c r="AO87" s="101"/>
      <c r="AP87" s="101"/>
      <c r="AQ87" s="101"/>
      <c r="AR87" s="101"/>
      <c r="AS87" s="101"/>
      <c r="AT87" s="102"/>
      <c r="AU87" s="109"/>
      <c r="AV87" s="109"/>
      <c r="AW87" s="109"/>
      <c r="AX87" s="110"/>
      <c r="CD87" s="8" t="s">
        <v>45</v>
      </c>
      <c r="CM87" s="1" t="s">
        <v>41</v>
      </c>
      <c r="DL87" s="50" t="str">
        <f t="shared" si="0"/>
        <v>定性分析(-2)</v>
      </c>
    </row>
    <row r="88" spans="2:116" ht="27.75" customHeight="1">
      <c r="B88" s="118">
        <v>19</v>
      </c>
      <c r="C88" s="119"/>
      <c r="D88" s="123"/>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5"/>
      <c r="AC88" s="149"/>
      <c r="AD88" s="150"/>
      <c r="AE88" s="150"/>
      <c r="AF88" s="150"/>
      <c r="AG88" s="150"/>
      <c r="AH88" s="150"/>
      <c r="AI88" s="150"/>
      <c r="AJ88" s="151"/>
      <c r="AK88" s="100"/>
      <c r="AL88" s="101"/>
      <c r="AM88" s="101"/>
      <c r="AN88" s="101"/>
      <c r="AO88" s="101"/>
      <c r="AP88" s="101"/>
      <c r="AQ88" s="101"/>
      <c r="AR88" s="101"/>
      <c r="AS88" s="101"/>
      <c r="AT88" s="102"/>
      <c r="AU88" s="109"/>
      <c r="AV88" s="109"/>
      <c r="AW88" s="109"/>
      <c r="AX88" s="110"/>
      <c r="CD88" s="30" t="s">
        <v>46</v>
      </c>
      <c r="CE88" s="31"/>
      <c r="CF88" s="31"/>
      <c r="CG88" s="31"/>
      <c r="CH88" s="31"/>
      <c r="CI88" s="31"/>
      <c r="CJ88" s="32"/>
      <c r="CK88" s="392" t="s">
        <v>103</v>
      </c>
      <c r="CL88" s="104"/>
      <c r="CM88" s="104"/>
      <c r="CN88" s="104"/>
      <c r="CO88" s="104"/>
      <c r="CP88" s="104"/>
      <c r="CQ88" s="104"/>
      <c r="CR88" s="104"/>
      <c r="CS88" s="104"/>
      <c r="CT88" s="104"/>
      <c r="CU88" s="104"/>
      <c r="CV88" s="104"/>
      <c r="CW88" s="104"/>
      <c r="CX88" s="104"/>
      <c r="CY88" s="104"/>
      <c r="CZ88" s="104"/>
      <c r="DA88" s="104"/>
      <c r="DB88" s="104"/>
      <c r="DC88" s="104"/>
      <c r="DD88" s="104"/>
      <c r="DE88" s="104"/>
      <c r="DF88" s="393"/>
      <c r="DL88" s="50" t="str">
        <f t="shared" si="0"/>
        <v>定性分析(-2)</v>
      </c>
    </row>
    <row r="89" spans="2:116" ht="27.75" customHeight="1">
      <c r="B89" s="118">
        <v>20</v>
      </c>
      <c r="C89" s="119"/>
      <c r="D89" s="123"/>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5"/>
      <c r="AC89" s="149"/>
      <c r="AD89" s="150"/>
      <c r="AE89" s="150"/>
      <c r="AF89" s="150"/>
      <c r="AG89" s="150"/>
      <c r="AH89" s="150"/>
      <c r="AI89" s="150"/>
      <c r="AJ89" s="151"/>
      <c r="AK89" s="100"/>
      <c r="AL89" s="101"/>
      <c r="AM89" s="101"/>
      <c r="AN89" s="101"/>
      <c r="AO89" s="101"/>
      <c r="AP89" s="101"/>
      <c r="AQ89" s="101"/>
      <c r="AR89" s="101"/>
      <c r="AS89" s="101"/>
      <c r="AT89" s="102"/>
      <c r="AU89" s="109"/>
      <c r="AV89" s="109"/>
      <c r="AW89" s="109"/>
      <c r="AX89" s="110"/>
      <c r="CD89" s="54" t="s">
        <v>100</v>
      </c>
      <c r="CE89" s="55"/>
      <c r="CF89" s="55"/>
      <c r="CG89" s="56"/>
      <c r="CH89" s="55"/>
      <c r="CI89" s="55"/>
      <c r="CJ89" s="57"/>
      <c r="CK89" s="398"/>
      <c r="CL89" s="399"/>
      <c r="CM89" s="399"/>
      <c r="CN89" s="399"/>
      <c r="CO89" s="399"/>
      <c r="CP89" s="399"/>
      <c r="CQ89" s="399"/>
      <c r="CR89" s="399"/>
      <c r="CS89" s="399"/>
      <c r="CT89" s="399"/>
      <c r="CU89" s="399"/>
      <c r="CV89" s="399"/>
      <c r="CW89" s="399"/>
      <c r="CX89" s="399"/>
      <c r="CY89" s="399"/>
      <c r="CZ89" s="399"/>
      <c r="DA89" s="399"/>
      <c r="DB89" s="399"/>
      <c r="DC89" s="399"/>
      <c r="DD89" s="399"/>
      <c r="DE89" s="399"/>
      <c r="DF89" s="400"/>
      <c r="DL89" s="50" t="str">
        <f t="shared" si="0"/>
        <v>定性分析(-2)</v>
      </c>
    </row>
    <row r="90" spans="2:116" ht="27.75" customHeight="1" thickBot="1">
      <c r="B90" s="118">
        <v>21</v>
      </c>
      <c r="C90" s="119"/>
      <c r="D90" s="123"/>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5"/>
      <c r="AC90" s="149"/>
      <c r="AD90" s="150"/>
      <c r="AE90" s="150"/>
      <c r="AF90" s="150"/>
      <c r="AG90" s="150"/>
      <c r="AH90" s="150"/>
      <c r="AI90" s="150"/>
      <c r="AJ90" s="151"/>
      <c r="AK90" s="100"/>
      <c r="AL90" s="101"/>
      <c r="AM90" s="101"/>
      <c r="AN90" s="101"/>
      <c r="AO90" s="101"/>
      <c r="AP90" s="101"/>
      <c r="AQ90" s="101"/>
      <c r="AR90" s="101"/>
      <c r="AS90" s="101"/>
      <c r="AT90" s="102"/>
      <c r="AU90" s="109"/>
      <c r="AV90" s="109"/>
      <c r="AW90" s="109"/>
      <c r="AX90" s="110"/>
      <c r="CD90" s="37" t="s">
        <v>49</v>
      </c>
      <c r="CE90" s="3"/>
      <c r="CF90" s="3"/>
      <c r="CG90" s="38"/>
      <c r="CH90" s="3"/>
      <c r="CI90" s="3"/>
      <c r="CJ90" s="35"/>
      <c r="CK90" s="396"/>
      <c r="CL90" s="117"/>
      <c r="CM90" s="117"/>
      <c r="CN90" s="117"/>
      <c r="CO90" s="117"/>
      <c r="CP90" s="117"/>
      <c r="CQ90" s="117"/>
      <c r="CR90" s="117"/>
      <c r="CS90" s="117"/>
      <c r="CT90" s="117"/>
      <c r="CU90" s="117"/>
      <c r="CV90" s="117"/>
      <c r="CW90" s="117"/>
      <c r="CX90" s="117"/>
      <c r="CY90" s="117"/>
      <c r="CZ90" s="117"/>
      <c r="DA90" s="117"/>
      <c r="DB90" s="117"/>
      <c r="DC90" s="117"/>
      <c r="DD90" s="117"/>
      <c r="DE90" s="117"/>
      <c r="DF90" s="397"/>
      <c r="DL90" s="50" t="str">
        <f t="shared" si="0"/>
        <v>定性分析(-2)</v>
      </c>
    </row>
    <row r="91" spans="2:116" ht="27.75" customHeight="1">
      <c r="B91" s="118">
        <v>22</v>
      </c>
      <c r="C91" s="119"/>
      <c r="D91" s="123"/>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5"/>
      <c r="AC91" s="149"/>
      <c r="AD91" s="150"/>
      <c r="AE91" s="150"/>
      <c r="AF91" s="150"/>
      <c r="AG91" s="150"/>
      <c r="AH91" s="150"/>
      <c r="AI91" s="150"/>
      <c r="AJ91" s="151"/>
      <c r="AK91" s="100"/>
      <c r="AL91" s="101"/>
      <c r="AM91" s="101"/>
      <c r="AN91" s="101"/>
      <c r="AO91" s="101"/>
      <c r="AP91" s="101"/>
      <c r="AQ91" s="101"/>
      <c r="AR91" s="101"/>
      <c r="AS91" s="101"/>
      <c r="AT91" s="102"/>
      <c r="AU91" s="109"/>
      <c r="AV91" s="109"/>
      <c r="AW91" s="109"/>
      <c r="AX91" s="110"/>
      <c r="DL91" s="50" t="str">
        <f t="shared" si="0"/>
        <v>定性分析(-2)</v>
      </c>
    </row>
    <row r="92" spans="2:116" ht="27.75" customHeight="1">
      <c r="B92" s="118">
        <v>23</v>
      </c>
      <c r="C92" s="119"/>
      <c r="D92" s="123"/>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5"/>
      <c r="AC92" s="149"/>
      <c r="AD92" s="150"/>
      <c r="AE92" s="150"/>
      <c r="AF92" s="150"/>
      <c r="AG92" s="150"/>
      <c r="AH92" s="150"/>
      <c r="AI92" s="150"/>
      <c r="AJ92" s="151"/>
      <c r="AK92" s="100"/>
      <c r="AL92" s="101"/>
      <c r="AM92" s="101"/>
      <c r="AN92" s="101"/>
      <c r="AO92" s="101"/>
      <c r="AP92" s="101"/>
      <c r="AQ92" s="101"/>
      <c r="AR92" s="101"/>
      <c r="AS92" s="101"/>
      <c r="AT92" s="102"/>
      <c r="AU92" s="109"/>
      <c r="AV92" s="109"/>
      <c r="AW92" s="109"/>
      <c r="AX92" s="110"/>
      <c r="DL92" s="50" t="str">
        <f t="shared" si="0"/>
        <v>定性分析(-2)</v>
      </c>
    </row>
    <row r="93" spans="2:116" ht="27.75" customHeight="1">
      <c r="B93" s="118">
        <v>24</v>
      </c>
      <c r="C93" s="119"/>
      <c r="D93" s="123"/>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5"/>
      <c r="AC93" s="149"/>
      <c r="AD93" s="150"/>
      <c r="AE93" s="150"/>
      <c r="AF93" s="150"/>
      <c r="AG93" s="150"/>
      <c r="AH93" s="150"/>
      <c r="AI93" s="150"/>
      <c r="AJ93" s="151"/>
      <c r="AK93" s="100"/>
      <c r="AL93" s="101"/>
      <c r="AM93" s="101"/>
      <c r="AN93" s="101"/>
      <c r="AO93" s="101"/>
      <c r="AP93" s="101"/>
      <c r="AQ93" s="101"/>
      <c r="AR93" s="101"/>
      <c r="AS93" s="101"/>
      <c r="AT93" s="102"/>
      <c r="AU93" s="109"/>
      <c r="AV93" s="109"/>
      <c r="AW93" s="109"/>
      <c r="AX93" s="110"/>
      <c r="DL93" s="50" t="str">
        <f t="shared" si="0"/>
        <v>定性分析(-2)</v>
      </c>
    </row>
    <row r="94" spans="2:116" ht="27.75" customHeight="1">
      <c r="B94" s="118">
        <v>25</v>
      </c>
      <c r="C94" s="119"/>
      <c r="D94" s="123"/>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5"/>
      <c r="AC94" s="149"/>
      <c r="AD94" s="150"/>
      <c r="AE94" s="150"/>
      <c r="AF94" s="150"/>
      <c r="AG94" s="150"/>
      <c r="AH94" s="150"/>
      <c r="AI94" s="150"/>
      <c r="AJ94" s="151"/>
      <c r="AK94" s="100"/>
      <c r="AL94" s="101"/>
      <c r="AM94" s="101"/>
      <c r="AN94" s="101"/>
      <c r="AO94" s="101"/>
      <c r="AP94" s="101"/>
      <c r="AQ94" s="101"/>
      <c r="AR94" s="101"/>
      <c r="AS94" s="101"/>
      <c r="AT94" s="102"/>
      <c r="AU94" s="109"/>
      <c r="AV94" s="109"/>
      <c r="AW94" s="109"/>
      <c r="AX94" s="110"/>
      <c r="DL94" s="50" t="str">
        <f t="shared" si="0"/>
        <v>定性分析(-2)</v>
      </c>
    </row>
    <row r="95" spans="2:116" ht="27.75" customHeight="1">
      <c r="B95" s="118">
        <v>26</v>
      </c>
      <c r="C95" s="119"/>
      <c r="D95" s="123"/>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5"/>
      <c r="AC95" s="149"/>
      <c r="AD95" s="150"/>
      <c r="AE95" s="150"/>
      <c r="AF95" s="150"/>
      <c r="AG95" s="150"/>
      <c r="AH95" s="150"/>
      <c r="AI95" s="150"/>
      <c r="AJ95" s="151"/>
      <c r="AK95" s="100"/>
      <c r="AL95" s="101"/>
      <c r="AM95" s="101"/>
      <c r="AN95" s="101"/>
      <c r="AO95" s="101"/>
      <c r="AP95" s="101"/>
      <c r="AQ95" s="101"/>
      <c r="AR95" s="101"/>
      <c r="AS95" s="101"/>
      <c r="AT95" s="102"/>
      <c r="AU95" s="109"/>
      <c r="AV95" s="109"/>
      <c r="AW95" s="109"/>
      <c r="AX95" s="110"/>
      <c r="DL95" s="50" t="str">
        <f t="shared" si="0"/>
        <v>定性分析(-2)</v>
      </c>
    </row>
    <row r="96" spans="2:116" ht="27.75" customHeight="1">
      <c r="B96" s="118">
        <v>27</v>
      </c>
      <c r="C96" s="119"/>
      <c r="D96" s="123"/>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5"/>
      <c r="AC96" s="149"/>
      <c r="AD96" s="150"/>
      <c r="AE96" s="150"/>
      <c r="AF96" s="150"/>
      <c r="AG96" s="150"/>
      <c r="AH96" s="150"/>
      <c r="AI96" s="150"/>
      <c r="AJ96" s="151"/>
      <c r="AK96" s="100"/>
      <c r="AL96" s="101"/>
      <c r="AM96" s="101"/>
      <c r="AN96" s="101"/>
      <c r="AO96" s="101"/>
      <c r="AP96" s="101"/>
      <c r="AQ96" s="101"/>
      <c r="AR96" s="101"/>
      <c r="AS96" s="101"/>
      <c r="AT96" s="102"/>
      <c r="AU96" s="109"/>
      <c r="AV96" s="109"/>
      <c r="AW96" s="109"/>
      <c r="AX96" s="110"/>
      <c r="DL96" s="50" t="str">
        <f t="shared" si="0"/>
        <v>定性分析(-2)</v>
      </c>
    </row>
    <row r="97" spans="2:116" ht="27.75" customHeight="1">
      <c r="B97" s="118">
        <v>28</v>
      </c>
      <c r="C97" s="119"/>
      <c r="D97" s="123"/>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5"/>
      <c r="AC97" s="149"/>
      <c r="AD97" s="150"/>
      <c r="AE97" s="150"/>
      <c r="AF97" s="150"/>
      <c r="AG97" s="150"/>
      <c r="AH97" s="150"/>
      <c r="AI97" s="150"/>
      <c r="AJ97" s="151"/>
      <c r="AK97" s="100"/>
      <c r="AL97" s="101"/>
      <c r="AM97" s="101"/>
      <c r="AN97" s="101"/>
      <c r="AO97" s="101"/>
      <c r="AP97" s="101"/>
      <c r="AQ97" s="101"/>
      <c r="AR97" s="101"/>
      <c r="AS97" s="101"/>
      <c r="AT97" s="102"/>
      <c r="AU97" s="109"/>
      <c r="AV97" s="109"/>
      <c r="AW97" s="109"/>
      <c r="AX97" s="110"/>
      <c r="DL97" s="50" t="str">
        <f t="shared" si="0"/>
        <v>定性分析(-2)</v>
      </c>
    </row>
    <row r="98" spans="2:116" ht="27.75" customHeight="1">
      <c r="B98" s="118">
        <v>29</v>
      </c>
      <c r="C98" s="119"/>
      <c r="D98" s="123"/>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5"/>
      <c r="AC98" s="149"/>
      <c r="AD98" s="150"/>
      <c r="AE98" s="150"/>
      <c r="AF98" s="150"/>
      <c r="AG98" s="150"/>
      <c r="AH98" s="150"/>
      <c r="AI98" s="150"/>
      <c r="AJ98" s="151"/>
      <c r="AK98" s="100"/>
      <c r="AL98" s="101"/>
      <c r="AM98" s="101"/>
      <c r="AN98" s="101"/>
      <c r="AO98" s="101"/>
      <c r="AP98" s="101"/>
      <c r="AQ98" s="101"/>
      <c r="AR98" s="101"/>
      <c r="AS98" s="101"/>
      <c r="AT98" s="102"/>
      <c r="AU98" s="109"/>
      <c r="AV98" s="109"/>
      <c r="AW98" s="109"/>
      <c r="AX98" s="110"/>
      <c r="DL98" s="50" t="str">
        <f t="shared" si="0"/>
        <v>定性分析(-2)</v>
      </c>
    </row>
    <row r="99" spans="2:116" ht="27.75" customHeight="1">
      <c r="B99" s="118">
        <v>30</v>
      </c>
      <c r="C99" s="119"/>
      <c r="D99" s="123"/>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5"/>
      <c r="AC99" s="149"/>
      <c r="AD99" s="150"/>
      <c r="AE99" s="150"/>
      <c r="AF99" s="150"/>
      <c r="AG99" s="150"/>
      <c r="AH99" s="150"/>
      <c r="AI99" s="150"/>
      <c r="AJ99" s="151"/>
      <c r="AK99" s="100"/>
      <c r="AL99" s="101"/>
      <c r="AM99" s="101"/>
      <c r="AN99" s="101"/>
      <c r="AO99" s="101"/>
      <c r="AP99" s="101"/>
      <c r="AQ99" s="101"/>
      <c r="AR99" s="101"/>
      <c r="AS99" s="101"/>
      <c r="AT99" s="102"/>
      <c r="AU99" s="109"/>
      <c r="AV99" s="109"/>
      <c r="AW99" s="109"/>
      <c r="AX99" s="110"/>
      <c r="DL99" s="50" t="str">
        <f t="shared" si="0"/>
        <v>定性分析(-2)</v>
      </c>
    </row>
    <row r="100" spans="2:116" ht="27.75" customHeight="1">
      <c r="B100" s="118">
        <v>31</v>
      </c>
      <c r="C100" s="119"/>
      <c r="D100" s="123"/>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5"/>
      <c r="AC100" s="149"/>
      <c r="AD100" s="150"/>
      <c r="AE100" s="150"/>
      <c r="AF100" s="150"/>
      <c r="AG100" s="150"/>
      <c r="AH100" s="150"/>
      <c r="AI100" s="150"/>
      <c r="AJ100" s="151"/>
      <c r="AK100" s="100"/>
      <c r="AL100" s="101"/>
      <c r="AM100" s="101"/>
      <c r="AN100" s="101"/>
      <c r="AO100" s="101"/>
      <c r="AP100" s="101"/>
      <c r="AQ100" s="101"/>
      <c r="AR100" s="101"/>
      <c r="AS100" s="101"/>
      <c r="AT100" s="102"/>
      <c r="AU100" s="109"/>
      <c r="AV100" s="109"/>
      <c r="AW100" s="109"/>
      <c r="AX100" s="110"/>
      <c r="DL100" s="50" t="str">
        <f t="shared" si="0"/>
        <v>定性分析(-2)</v>
      </c>
    </row>
    <row r="101" spans="2:116" ht="27.75" customHeight="1">
      <c r="B101" s="118">
        <v>32</v>
      </c>
      <c r="C101" s="119"/>
      <c r="D101" s="123"/>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5"/>
      <c r="AC101" s="149"/>
      <c r="AD101" s="150"/>
      <c r="AE101" s="150"/>
      <c r="AF101" s="150"/>
      <c r="AG101" s="150"/>
      <c r="AH101" s="150"/>
      <c r="AI101" s="150"/>
      <c r="AJ101" s="151"/>
      <c r="AK101" s="100"/>
      <c r="AL101" s="101"/>
      <c r="AM101" s="101"/>
      <c r="AN101" s="101"/>
      <c r="AO101" s="101"/>
      <c r="AP101" s="101"/>
      <c r="AQ101" s="101"/>
      <c r="AR101" s="101"/>
      <c r="AS101" s="101"/>
      <c r="AT101" s="102"/>
      <c r="AU101" s="109"/>
      <c r="AV101" s="109"/>
      <c r="AW101" s="109"/>
      <c r="AX101" s="110"/>
      <c r="DL101" s="50" t="str">
        <f t="shared" si="0"/>
        <v>定性分析(-2)</v>
      </c>
    </row>
    <row r="102" spans="2:116" ht="27.75" customHeight="1">
      <c r="B102" s="118">
        <v>33</v>
      </c>
      <c r="C102" s="119"/>
      <c r="D102" s="123"/>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5"/>
      <c r="AC102" s="149"/>
      <c r="AD102" s="150"/>
      <c r="AE102" s="150"/>
      <c r="AF102" s="150"/>
      <c r="AG102" s="150"/>
      <c r="AH102" s="150"/>
      <c r="AI102" s="150"/>
      <c r="AJ102" s="151"/>
      <c r="AK102" s="100"/>
      <c r="AL102" s="101"/>
      <c r="AM102" s="101"/>
      <c r="AN102" s="101"/>
      <c r="AO102" s="101"/>
      <c r="AP102" s="101"/>
      <c r="AQ102" s="101"/>
      <c r="AR102" s="101"/>
      <c r="AS102" s="101"/>
      <c r="AT102" s="102"/>
      <c r="AU102" s="109"/>
      <c r="AV102" s="109"/>
      <c r="AW102" s="109"/>
      <c r="AX102" s="110"/>
      <c r="DL102" s="50" t="str">
        <f t="shared" si="0"/>
        <v>定性分析(-2)</v>
      </c>
    </row>
    <row r="103" spans="2:116" ht="27.75" customHeight="1">
      <c r="B103" s="118">
        <v>34</v>
      </c>
      <c r="C103" s="119"/>
      <c r="D103" s="123"/>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5"/>
      <c r="AC103" s="149"/>
      <c r="AD103" s="150"/>
      <c r="AE103" s="150"/>
      <c r="AF103" s="150"/>
      <c r="AG103" s="150"/>
      <c r="AH103" s="150"/>
      <c r="AI103" s="150"/>
      <c r="AJ103" s="151"/>
      <c r="AK103" s="100"/>
      <c r="AL103" s="101"/>
      <c r="AM103" s="101"/>
      <c r="AN103" s="101"/>
      <c r="AO103" s="101"/>
      <c r="AP103" s="101"/>
      <c r="AQ103" s="101"/>
      <c r="AR103" s="101"/>
      <c r="AS103" s="101"/>
      <c r="AT103" s="102"/>
      <c r="AU103" s="109"/>
      <c r="AV103" s="109"/>
      <c r="AW103" s="109"/>
      <c r="AX103" s="110"/>
      <c r="DL103" s="50" t="str">
        <f t="shared" si="0"/>
        <v>定性分析(-2)</v>
      </c>
    </row>
    <row r="104" spans="2:116" ht="27.75" customHeight="1">
      <c r="B104" s="118">
        <v>35</v>
      </c>
      <c r="C104" s="119"/>
      <c r="D104" s="123"/>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5"/>
      <c r="AC104" s="149"/>
      <c r="AD104" s="150"/>
      <c r="AE104" s="150"/>
      <c r="AF104" s="150"/>
      <c r="AG104" s="150"/>
      <c r="AH104" s="150"/>
      <c r="AI104" s="150"/>
      <c r="AJ104" s="151"/>
      <c r="AK104" s="100"/>
      <c r="AL104" s="101"/>
      <c r="AM104" s="101"/>
      <c r="AN104" s="101"/>
      <c r="AO104" s="101"/>
      <c r="AP104" s="101"/>
      <c r="AQ104" s="101"/>
      <c r="AR104" s="101"/>
      <c r="AS104" s="101"/>
      <c r="AT104" s="102"/>
      <c r="AU104" s="109"/>
      <c r="AV104" s="109"/>
      <c r="AW104" s="109"/>
      <c r="AX104" s="110"/>
      <c r="DL104" s="50" t="str">
        <f t="shared" si="0"/>
        <v>定性分析(-2)</v>
      </c>
    </row>
    <row r="105" spans="2:116" ht="27.75" customHeight="1">
      <c r="B105" s="118">
        <v>36</v>
      </c>
      <c r="C105" s="119"/>
      <c r="D105" s="123"/>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5"/>
      <c r="AC105" s="149"/>
      <c r="AD105" s="150"/>
      <c r="AE105" s="150"/>
      <c r="AF105" s="150"/>
      <c r="AG105" s="150"/>
      <c r="AH105" s="150"/>
      <c r="AI105" s="150"/>
      <c r="AJ105" s="151"/>
      <c r="AK105" s="100"/>
      <c r="AL105" s="101"/>
      <c r="AM105" s="101"/>
      <c r="AN105" s="101"/>
      <c r="AO105" s="101"/>
      <c r="AP105" s="101"/>
      <c r="AQ105" s="101"/>
      <c r="AR105" s="101"/>
      <c r="AS105" s="101"/>
      <c r="AT105" s="102"/>
      <c r="AU105" s="109"/>
      <c r="AV105" s="109"/>
      <c r="AW105" s="109"/>
      <c r="AX105" s="110"/>
      <c r="DL105" s="50" t="str">
        <f t="shared" si="0"/>
        <v>定性分析(-2)</v>
      </c>
    </row>
    <row r="106" spans="2:116" ht="27.75" customHeight="1">
      <c r="B106" s="118">
        <v>37</v>
      </c>
      <c r="C106" s="119"/>
      <c r="D106" s="123"/>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5"/>
      <c r="AC106" s="149"/>
      <c r="AD106" s="150"/>
      <c r="AE106" s="150"/>
      <c r="AF106" s="150"/>
      <c r="AG106" s="150"/>
      <c r="AH106" s="150"/>
      <c r="AI106" s="150"/>
      <c r="AJ106" s="151"/>
      <c r="AK106" s="100"/>
      <c r="AL106" s="101"/>
      <c r="AM106" s="101"/>
      <c r="AN106" s="101"/>
      <c r="AO106" s="101"/>
      <c r="AP106" s="101"/>
      <c r="AQ106" s="101"/>
      <c r="AR106" s="101"/>
      <c r="AS106" s="101"/>
      <c r="AT106" s="102"/>
      <c r="AU106" s="109"/>
      <c r="AV106" s="109"/>
      <c r="AW106" s="109"/>
      <c r="AX106" s="110"/>
      <c r="DL106" s="50" t="str">
        <f t="shared" si="0"/>
        <v>定性分析(-2)</v>
      </c>
    </row>
    <row r="107" spans="2:116" ht="27.75" customHeight="1">
      <c r="B107" s="118">
        <v>38</v>
      </c>
      <c r="C107" s="119"/>
      <c r="D107" s="123"/>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5"/>
      <c r="AC107" s="149"/>
      <c r="AD107" s="150"/>
      <c r="AE107" s="150"/>
      <c r="AF107" s="150"/>
      <c r="AG107" s="150"/>
      <c r="AH107" s="150"/>
      <c r="AI107" s="150"/>
      <c r="AJ107" s="151"/>
      <c r="AK107" s="100"/>
      <c r="AL107" s="101"/>
      <c r="AM107" s="101"/>
      <c r="AN107" s="101"/>
      <c r="AO107" s="101"/>
      <c r="AP107" s="101"/>
      <c r="AQ107" s="101"/>
      <c r="AR107" s="101"/>
      <c r="AS107" s="101"/>
      <c r="AT107" s="102"/>
      <c r="AU107" s="109"/>
      <c r="AV107" s="109"/>
      <c r="AW107" s="109"/>
      <c r="AX107" s="110"/>
      <c r="DL107" s="50" t="str">
        <f t="shared" si="0"/>
        <v>定性分析(-2)</v>
      </c>
    </row>
    <row r="108" spans="2:116" ht="27.75" customHeight="1">
      <c r="B108" s="118">
        <v>39</v>
      </c>
      <c r="C108" s="119"/>
      <c r="D108" s="123"/>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5"/>
      <c r="AC108" s="149"/>
      <c r="AD108" s="150"/>
      <c r="AE108" s="150"/>
      <c r="AF108" s="150"/>
      <c r="AG108" s="150"/>
      <c r="AH108" s="150"/>
      <c r="AI108" s="150"/>
      <c r="AJ108" s="151"/>
      <c r="AK108" s="100"/>
      <c r="AL108" s="101"/>
      <c r="AM108" s="101"/>
      <c r="AN108" s="101"/>
      <c r="AO108" s="101"/>
      <c r="AP108" s="101"/>
      <c r="AQ108" s="101"/>
      <c r="AR108" s="101"/>
      <c r="AS108" s="101"/>
      <c r="AT108" s="102"/>
      <c r="AU108" s="109"/>
      <c r="AV108" s="109"/>
      <c r="AW108" s="109"/>
      <c r="AX108" s="110"/>
      <c r="DL108" s="50" t="str">
        <f t="shared" si="0"/>
        <v>定性分析(-2)</v>
      </c>
    </row>
    <row r="109" spans="2:116" ht="27.75" customHeight="1">
      <c r="B109" s="118">
        <v>40</v>
      </c>
      <c r="C109" s="119"/>
      <c r="D109" s="123"/>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5"/>
      <c r="AC109" s="149"/>
      <c r="AD109" s="150"/>
      <c r="AE109" s="150"/>
      <c r="AF109" s="150"/>
      <c r="AG109" s="150"/>
      <c r="AH109" s="150"/>
      <c r="AI109" s="150"/>
      <c r="AJ109" s="151"/>
      <c r="AK109" s="100"/>
      <c r="AL109" s="101"/>
      <c r="AM109" s="101"/>
      <c r="AN109" s="101"/>
      <c r="AO109" s="101"/>
      <c r="AP109" s="101"/>
      <c r="AQ109" s="101"/>
      <c r="AR109" s="101"/>
      <c r="AS109" s="101"/>
      <c r="AT109" s="102"/>
      <c r="AU109" s="109"/>
      <c r="AV109" s="109"/>
      <c r="AW109" s="109"/>
      <c r="AX109" s="110"/>
      <c r="DL109" s="50" t="str">
        <f t="shared" si="0"/>
        <v>定性分析(-2)</v>
      </c>
    </row>
    <row r="110" spans="2:116" ht="27.75" customHeight="1">
      <c r="B110" s="118">
        <v>41</v>
      </c>
      <c r="C110" s="119"/>
      <c r="D110" s="123"/>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5"/>
      <c r="AC110" s="149"/>
      <c r="AD110" s="150"/>
      <c r="AE110" s="150"/>
      <c r="AF110" s="150"/>
      <c r="AG110" s="150"/>
      <c r="AH110" s="150"/>
      <c r="AI110" s="150"/>
      <c r="AJ110" s="151"/>
      <c r="AK110" s="100"/>
      <c r="AL110" s="101"/>
      <c r="AM110" s="101"/>
      <c r="AN110" s="101"/>
      <c r="AO110" s="101"/>
      <c r="AP110" s="101"/>
      <c r="AQ110" s="101"/>
      <c r="AR110" s="101"/>
      <c r="AS110" s="101"/>
      <c r="AT110" s="102"/>
      <c r="AU110" s="109"/>
      <c r="AV110" s="109"/>
      <c r="AW110" s="109"/>
      <c r="AX110" s="110"/>
      <c r="DL110" s="50" t="str">
        <f t="shared" si="0"/>
        <v>定性分析(-2)</v>
      </c>
    </row>
    <row r="111" spans="2:116" ht="27.75" customHeight="1">
      <c r="B111" s="118">
        <v>42</v>
      </c>
      <c r="C111" s="119"/>
      <c r="D111" s="123"/>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5"/>
      <c r="AC111" s="149"/>
      <c r="AD111" s="150"/>
      <c r="AE111" s="150"/>
      <c r="AF111" s="150"/>
      <c r="AG111" s="150"/>
      <c r="AH111" s="150"/>
      <c r="AI111" s="150"/>
      <c r="AJ111" s="151"/>
      <c r="AK111" s="100"/>
      <c r="AL111" s="101"/>
      <c r="AM111" s="101"/>
      <c r="AN111" s="101"/>
      <c r="AO111" s="101"/>
      <c r="AP111" s="101"/>
      <c r="AQ111" s="101"/>
      <c r="AR111" s="101"/>
      <c r="AS111" s="101"/>
      <c r="AT111" s="102"/>
      <c r="AU111" s="109"/>
      <c r="AV111" s="109"/>
      <c r="AW111" s="109"/>
      <c r="AX111" s="110"/>
      <c r="DL111" s="50" t="str">
        <f t="shared" si="0"/>
        <v>定性分析(-2)</v>
      </c>
    </row>
    <row r="112" spans="2:116" ht="27.75" customHeight="1">
      <c r="B112" s="118">
        <v>43</v>
      </c>
      <c r="C112" s="119"/>
      <c r="D112" s="123"/>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5"/>
      <c r="AC112" s="149"/>
      <c r="AD112" s="150"/>
      <c r="AE112" s="150"/>
      <c r="AF112" s="150"/>
      <c r="AG112" s="150"/>
      <c r="AH112" s="150"/>
      <c r="AI112" s="150"/>
      <c r="AJ112" s="151"/>
      <c r="AK112" s="100"/>
      <c r="AL112" s="101"/>
      <c r="AM112" s="101"/>
      <c r="AN112" s="101"/>
      <c r="AO112" s="101"/>
      <c r="AP112" s="101"/>
      <c r="AQ112" s="101"/>
      <c r="AR112" s="101"/>
      <c r="AS112" s="101"/>
      <c r="AT112" s="102"/>
      <c r="AU112" s="109"/>
      <c r="AV112" s="109"/>
      <c r="AW112" s="109"/>
      <c r="AX112" s="110"/>
      <c r="DL112" s="50" t="str">
        <f t="shared" si="0"/>
        <v>定性分析(-2)</v>
      </c>
    </row>
    <row r="113" spans="2:116" ht="27.75" customHeight="1">
      <c r="B113" s="118">
        <v>44</v>
      </c>
      <c r="C113" s="119"/>
      <c r="D113" s="123"/>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5"/>
      <c r="AC113" s="149"/>
      <c r="AD113" s="150"/>
      <c r="AE113" s="150"/>
      <c r="AF113" s="150"/>
      <c r="AG113" s="150"/>
      <c r="AH113" s="150"/>
      <c r="AI113" s="150"/>
      <c r="AJ113" s="151"/>
      <c r="AK113" s="100"/>
      <c r="AL113" s="101"/>
      <c r="AM113" s="101"/>
      <c r="AN113" s="101"/>
      <c r="AO113" s="101"/>
      <c r="AP113" s="101"/>
      <c r="AQ113" s="101"/>
      <c r="AR113" s="101"/>
      <c r="AS113" s="101"/>
      <c r="AT113" s="102"/>
      <c r="AU113" s="109"/>
      <c r="AV113" s="109"/>
      <c r="AW113" s="109"/>
      <c r="AX113" s="110"/>
      <c r="DL113" s="50" t="str">
        <f t="shared" si="0"/>
        <v>定性分析(-2)</v>
      </c>
    </row>
    <row r="114" spans="2:116" ht="27.75" customHeight="1">
      <c r="B114" s="118">
        <v>45</v>
      </c>
      <c r="C114" s="119"/>
      <c r="D114" s="123"/>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5"/>
      <c r="AC114" s="149"/>
      <c r="AD114" s="150"/>
      <c r="AE114" s="150"/>
      <c r="AF114" s="150"/>
      <c r="AG114" s="150"/>
      <c r="AH114" s="150"/>
      <c r="AI114" s="150"/>
      <c r="AJ114" s="151"/>
      <c r="AK114" s="100"/>
      <c r="AL114" s="101"/>
      <c r="AM114" s="101"/>
      <c r="AN114" s="101"/>
      <c r="AO114" s="101"/>
      <c r="AP114" s="101"/>
      <c r="AQ114" s="101"/>
      <c r="AR114" s="101"/>
      <c r="AS114" s="101"/>
      <c r="AT114" s="102"/>
      <c r="AU114" s="109"/>
      <c r="AV114" s="109"/>
      <c r="AW114" s="109"/>
      <c r="AX114" s="110"/>
      <c r="DL114" s="50" t="str">
        <f t="shared" si="0"/>
        <v>定性分析(-2)</v>
      </c>
    </row>
    <row r="115" spans="2:116" ht="27.75" customHeight="1">
      <c r="B115" s="118">
        <v>46</v>
      </c>
      <c r="C115" s="119"/>
      <c r="D115" s="123"/>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5"/>
      <c r="AC115" s="149"/>
      <c r="AD115" s="150"/>
      <c r="AE115" s="150"/>
      <c r="AF115" s="150"/>
      <c r="AG115" s="150"/>
      <c r="AH115" s="150"/>
      <c r="AI115" s="150"/>
      <c r="AJ115" s="151"/>
      <c r="AK115" s="100"/>
      <c r="AL115" s="101"/>
      <c r="AM115" s="101"/>
      <c r="AN115" s="101"/>
      <c r="AO115" s="101"/>
      <c r="AP115" s="101"/>
      <c r="AQ115" s="101"/>
      <c r="AR115" s="101"/>
      <c r="AS115" s="101"/>
      <c r="AT115" s="102"/>
      <c r="AU115" s="109"/>
      <c r="AV115" s="109"/>
      <c r="AW115" s="109"/>
      <c r="AX115" s="110"/>
      <c r="DL115" s="50" t="str">
        <f t="shared" si="0"/>
        <v>定性分析(-2)</v>
      </c>
    </row>
    <row r="116" spans="2:116" ht="27.75" customHeight="1">
      <c r="B116" s="118">
        <v>47</v>
      </c>
      <c r="C116" s="119"/>
      <c r="D116" s="123"/>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5"/>
      <c r="AC116" s="149"/>
      <c r="AD116" s="150"/>
      <c r="AE116" s="150"/>
      <c r="AF116" s="150"/>
      <c r="AG116" s="150"/>
      <c r="AH116" s="150"/>
      <c r="AI116" s="150"/>
      <c r="AJ116" s="151"/>
      <c r="AK116" s="100"/>
      <c r="AL116" s="101"/>
      <c r="AM116" s="101"/>
      <c r="AN116" s="101"/>
      <c r="AO116" s="101"/>
      <c r="AP116" s="101"/>
      <c r="AQ116" s="101"/>
      <c r="AR116" s="101"/>
      <c r="AS116" s="101"/>
      <c r="AT116" s="102"/>
      <c r="AU116" s="109"/>
      <c r="AV116" s="109"/>
      <c r="AW116" s="109"/>
      <c r="AX116" s="110"/>
      <c r="DL116" s="50" t="str">
        <f t="shared" si="0"/>
        <v>定性分析(-2)</v>
      </c>
    </row>
    <row r="117" spans="2:116" ht="27.75" customHeight="1">
      <c r="B117" s="118">
        <v>48</v>
      </c>
      <c r="C117" s="119"/>
      <c r="D117" s="123"/>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5"/>
      <c r="AC117" s="149"/>
      <c r="AD117" s="150"/>
      <c r="AE117" s="150"/>
      <c r="AF117" s="150"/>
      <c r="AG117" s="150"/>
      <c r="AH117" s="150"/>
      <c r="AI117" s="150"/>
      <c r="AJ117" s="151"/>
      <c r="AK117" s="100"/>
      <c r="AL117" s="101"/>
      <c r="AM117" s="101"/>
      <c r="AN117" s="101"/>
      <c r="AO117" s="101"/>
      <c r="AP117" s="101"/>
      <c r="AQ117" s="101"/>
      <c r="AR117" s="101"/>
      <c r="AS117" s="101"/>
      <c r="AT117" s="102"/>
      <c r="AU117" s="109"/>
      <c r="AV117" s="109"/>
      <c r="AW117" s="109"/>
      <c r="AX117" s="110"/>
      <c r="DL117" s="50" t="str">
        <f t="shared" si="0"/>
        <v>定性分析(-2)</v>
      </c>
    </row>
    <row r="118" spans="2:116" ht="27.75" customHeight="1">
      <c r="B118" s="118">
        <v>49</v>
      </c>
      <c r="C118" s="119"/>
      <c r="D118" s="123"/>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5"/>
      <c r="AC118" s="149"/>
      <c r="AD118" s="150"/>
      <c r="AE118" s="150"/>
      <c r="AF118" s="150"/>
      <c r="AG118" s="150"/>
      <c r="AH118" s="150"/>
      <c r="AI118" s="150"/>
      <c r="AJ118" s="151"/>
      <c r="AK118" s="100"/>
      <c r="AL118" s="101"/>
      <c r="AM118" s="101"/>
      <c r="AN118" s="101"/>
      <c r="AO118" s="101"/>
      <c r="AP118" s="101"/>
      <c r="AQ118" s="101"/>
      <c r="AR118" s="101"/>
      <c r="AS118" s="101"/>
      <c r="AT118" s="102"/>
      <c r="AU118" s="109"/>
      <c r="AV118" s="109"/>
      <c r="AW118" s="109"/>
      <c r="AX118" s="110"/>
      <c r="DL118" s="50" t="str">
        <f t="shared" si="0"/>
        <v>定性分析(-2)</v>
      </c>
    </row>
    <row r="119" spans="2:116" ht="27.75" customHeight="1">
      <c r="B119" s="118">
        <v>50</v>
      </c>
      <c r="C119" s="119"/>
      <c r="D119" s="123"/>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5"/>
      <c r="AC119" s="149"/>
      <c r="AD119" s="150"/>
      <c r="AE119" s="150"/>
      <c r="AF119" s="150"/>
      <c r="AG119" s="150"/>
      <c r="AH119" s="150"/>
      <c r="AI119" s="150"/>
      <c r="AJ119" s="151"/>
      <c r="AK119" s="100"/>
      <c r="AL119" s="101"/>
      <c r="AM119" s="101"/>
      <c r="AN119" s="101"/>
      <c r="AO119" s="101"/>
      <c r="AP119" s="101"/>
      <c r="AQ119" s="101"/>
      <c r="AR119" s="101"/>
      <c r="AS119" s="101"/>
      <c r="AT119" s="102"/>
      <c r="AU119" s="109"/>
      <c r="AV119" s="109"/>
      <c r="AW119" s="109"/>
      <c r="AX119" s="110"/>
      <c r="DL119" s="50" t="str">
        <f t="shared" si="0"/>
        <v>定性分析(-2)</v>
      </c>
    </row>
    <row r="120" spans="2:116" ht="27.75" customHeight="1">
      <c r="B120" s="118">
        <v>51</v>
      </c>
      <c r="C120" s="119"/>
      <c r="D120" s="123"/>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5"/>
      <c r="AC120" s="149"/>
      <c r="AD120" s="150"/>
      <c r="AE120" s="150"/>
      <c r="AF120" s="150"/>
      <c r="AG120" s="150"/>
      <c r="AH120" s="150"/>
      <c r="AI120" s="150"/>
      <c r="AJ120" s="151"/>
      <c r="AK120" s="100"/>
      <c r="AL120" s="101"/>
      <c r="AM120" s="101"/>
      <c r="AN120" s="101"/>
      <c r="AO120" s="101"/>
      <c r="AP120" s="101"/>
      <c r="AQ120" s="101"/>
      <c r="AR120" s="101"/>
      <c r="AS120" s="101"/>
      <c r="AT120" s="102"/>
      <c r="AU120" s="109"/>
      <c r="AV120" s="109"/>
      <c r="AW120" s="109"/>
      <c r="AX120" s="110"/>
      <c r="DL120" s="50" t="str">
        <f t="shared" si="0"/>
        <v>定性分析(-2)</v>
      </c>
    </row>
    <row r="121" spans="2:116" ht="27.75" customHeight="1">
      <c r="B121" s="118">
        <v>52</v>
      </c>
      <c r="C121" s="119"/>
      <c r="D121" s="123"/>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5"/>
      <c r="AC121" s="149"/>
      <c r="AD121" s="150"/>
      <c r="AE121" s="150"/>
      <c r="AF121" s="150"/>
      <c r="AG121" s="150"/>
      <c r="AH121" s="150"/>
      <c r="AI121" s="150"/>
      <c r="AJ121" s="151"/>
      <c r="AK121" s="100"/>
      <c r="AL121" s="101"/>
      <c r="AM121" s="101"/>
      <c r="AN121" s="101"/>
      <c r="AO121" s="101"/>
      <c r="AP121" s="101"/>
      <c r="AQ121" s="101"/>
      <c r="AR121" s="101"/>
      <c r="AS121" s="101"/>
      <c r="AT121" s="102"/>
      <c r="AU121" s="109"/>
      <c r="AV121" s="109"/>
      <c r="AW121" s="109"/>
      <c r="AX121" s="110"/>
      <c r="DL121" s="50" t="str">
        <f t="shared" si="0"/>
        <v>定性分析(-2)</v>
      </c>
    </row>
    <row r="122" spans="2:116" ht="27.75" customHeight="1">
      <c r="B122" s="118">
        <v>53</v>
      </c>
      <c r="C122" s="119"/>
      <c r="D122" s="123"/>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5"/>
      <c r="AC122" s="149"/>
      <c r="AD122" s="150"/>
      <c r="AE122" s="150"/>
      <c r="AF122" s="150"/>
      <c r="AG122" s="150"/>
      <c r="AH122" s="150"/>
      <c r="AI122" s="150"/>
      <c r="AJ122" s="151"/>
      <c r="AK122" s="100"/>
      <c r="AL122" s="101"/>
      <c r="AM122" s="101"/>
      <c r="AN122" s="101"/>
      <c r="AO122" s="101"/>
      <c r="AP122" s="101"/>
      <c r="AQ122" s="101"/>
      <c r="AR122" s="101"/>
      <c r="AS122" s="101"/>
      <c r="AT122" s="102"/>
      <c r="AU122" s="109"/>
      <c r="AV122" s="109"/>
      <c r="AW122" s="109"/>
      <c r="AX122" s="110"/>
      <c r="DL122" s="50" t="str">
        <f t="shared" si="0"/>
        <v>定性分析(-2)</v>
      </c>
    </row>
    <row r="123" spans="2:116" ht="27.75" customHeight="1">
      <c r="B123" s="118">
        <v>54</v>
      </c>
      <c r="C123" s="119"/>
      <c r="D123" s="123"/>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5"/>
      <c r="AC123" s="149"/>
      <c r="AD123" s="150"/>
      <c r="AE123" s="150"/>
      <c r="AF123" s="150"/>
      <c r="AG123" s="150"/>
      <c r="AH123" s="150"/>
      <c r="AI123" s="150"/>
      <c r="AJ123" s="151"/>
      <c r="AK123" s="100"/>
      <c r="AL123" s="101"/>
      <c r="AM123" s="101"/>
      <c r="AN123" s="101"/>
      <c r="AO123" s="101"/>
      <c r="AP123" s="101"/>
      <c r="AQ123" s="101"/>
      <c r="AR123" s="101"/>
      <c r="AS123" s="101"/>
      <c r="AT123" s="102"/>
      <c r="AU123" s="109"/>
      <c r="AV123" s="109"/>
      <c r="AW123" s="109"/>
      <c r="AX123" s="110"/>
      <c r="DL123" s="50" t="str">
        <f t="shared" si="0"/>
        <v>定性分析(-2)</v>
      </c>
    </row>
    <row r="124" spans="2:116" ht="27.75" customHeight="1">
      <c r="B124" s="118">
        <v>55</v>
      </c>
      <c r="C124" s="119"/>
      <c r="D124" s="123"/>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5"/>
      <c r="AC124" s="149"/>
      <c r="AD124" s="150"/>
      <c r="AE124" s="150"/>
      <c r="AF124" s="150"/>
      <c r="AG124" s="150"/>
      <c r="AH124" s="150"/>
      <c r="AI124" s="150"/>
      <c r="AJ124" s="151"/>
      <c r="AK124" s="100"/>
      <c r="AL124" s="101"/>
      <c r="AM124" s="101"/>
      <c r="AN124" s="101"/>
      <c r="AO124" s="101"/>
      <c r="AP124" s="101"/>
      <c r="AQ124" s="101"/>
      <c r="AR124" s="101"/>
      <c r="AS124" s="101"/>
      <c r="AT124" s="102"/>
      <c r="AU124" s="109"/>
      <c r="AV124" s="109"/>
      <c r="AW124" s="109"/>
      <c r="AX124" s="110"/>
      <c r="DL124" s="50" t="str">
        <f t="shared" si="0"/>
        <v>定性分析(-2)</v>
      </c>
    </row>
    <row r="125" spans="2:116" ht="27.75" customHeight="1">
      <c r="B125" s="118">
        <v>56</v>
      </c>
      <c r="C125" s="119"/>
      <c r="D125" s="123"/>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5"/>
      <c r="AC125" s="149"/>
      <c r="AD125" s="150"/>
      <c r="AE125" s="150"/>
      <c r="AF125" s="150"/>
      <c r="AG125" s="150"/>
      <c r="AH125" s="150"/>
      <c r="AI125" s="150"/>
      <c r="AJ125" s="151"/>
      <c r="AK125" s="100"/>
      <c r="AL125" s="101"/>
      <c r="AM125" s="101"/>
      <c r="AN125" s="101"/>
      <c r="AO125" s="101"/>
      <c r="AP125" s="101"/>
      <c r="AQ125" s="101"/>
      <c r="AR125" s="101"/>
      <c r="AS125" s="101"/>
      <c r="AT125" s="102"/>
      <c r="AU125" s="109"/>
      <c r="AV125" s="109"/>
      <c r="AW125" s="109"/>
      <c r="AX125" s="110"/>
      <c r="DL125" s="50" t="str">
        <f t="shared" si="0"/>
        <v>定性分析(-2)</v>
      </c>
    </row>
    <row r="126" spans="2:116" ht="27.75" customHeight="1">
      <c r="B126" s="118">
        <v>57</v>
      </c>
      <c r="C126" s="119"/>
      <c r="D126" s="123"/>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5"/>
      <c r="AC126" s="149"/>
      <c r="AD126" s="150"/>
      <c r="AE126" s="150"/>
      <c r="AF126" s="150"/>
      <c r="AG126" s="150"/>
      <c r="AH126" s="150"/>
      <c r="AI126" s="150"/>
      <c r="AJ126" s="151"/>
      <c r="AK126" s="100"/>
      <c r="AL126" s="101"/>
      <c r="AM126" s="101"/>
      <c r="AN126" s="101"/>
      <c r="AO126" s="101"/>
      <c r="AP126" s="101"/>
      <c r="AQ126" s="101"/>
      <c r="AR126" s="101"/>
      <c r="AS126" s="101"/>
      <c r="AT126" s="102"/>
      <c r="AU126" s="109"/>
      <c r="AV126" s="109"/>
      <c r="AW126" s="109"/>
      <c r="AX126" s="110"/>
      <c r="DL126" s="50" t="str">
        <f t="shared" si="0"/>
        <v>定性分析(-2)</v>
      </c>
    </row>
    <row r="127" spans="2:116" ht="27.75" customHeight="1">
      <c r="B127" s="118">
        <v>58</v>
      </c>
      <c r="C127" s="119"/>
      <c r="D127" s="123"/>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5"/>
      <c r="AC127" s="149"/>
      <c r="AD127" s="150"/>
      <c r="AE127" s="150"/>
      <c r="AF127" s="150"/>
      <c r="AG127" s="150"/>
      <c r="AH127" s="150"/>
      <c r="AI127" s="150"/>
      <c r="AJ127" s="151"/>
      <c r="AK127" s="100"/>
      <c r="AL127" s="101"/>
      <c r="AM127" s="101"/>
      <c r="AN127" s="101"/>
      <c r="AO127" s="101"/>
      <c r="AP127" s="101"/>
      <c r="AQ127" s="101"/>
      <c r="AR127" s="101"/>
      <c r="AS127" s="101"/>
      <c r="AT127" s="102"/>
      <c r="AU127" s="109"/>
      <c r="AV127" s="109"/>
      <c r="AW127" s="109"/>
      <c r="AX127" s="110"/>
      <c r="DL127" s="50" t="str">
        <f t="shared" si="0"/>
        <v>定性分析(-2)</v>
      </c>
    </row>
    <row r="128" spans="2:116" ht="27.75" customHeight="1">
      <c r="B128" s="118">
        <v>59</v>
      </c>
      <c r="C128" s="119"/>
      <c r="D128" s="123"/>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5"/>
      <c r="AC128" s="149"/>
      <c r="AD128" s="150"/>
      <c r="AE128" s="150"/>
      <c r="AF128" s="150"/>
      <c r="AG128" s="150"/>
      <c r="AH128" s="150"/>
      <c r="AI128" s="150"/>
      <c r="AJ128" s="151"/>
      <c r="AK128" s="100"/>
      <c r="AL128" s="101"/>
      <c r="AM128" s="101"/>
      <c r="AN128" s="101"/>
      <c r="AO128" s="101"/>
      <c r="AP128" s="101"/>
      <c r="AQ128" s="101"/>
      <c r="AR128" s="101"/>
      <c r="AS128" s="101"/>
      <c r="AT128" s="102"/>
      <c r="AU128" s="109"/>
      <c r="AV128" s="109"/>
      <c r="AW128" s="109"/>
      <c r="AX128" s="110"/>
      <c r="DL128" s="50" t="str">
        <f t="shared" si="0"/>
        <v>定性分析(-2)</v>
      </c>
    </row>
    <row r="129" spans="2:116" ht="27.6" customHeight="1">
      <c r="B129" s="175">
        <v>60</v>
      </c>
      <c r="C129" s="176"/>
      <c r="D129" s="123"/>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5"/>
      <c r="AC129" s="149"/>
      <c r="AD129" s="150"/>
      <c r="AE129" s="150"/>
      <c r="AF129" s="150"/>
      <c r="AG129" s="150"/>
      <c r="AH129" s="150"/>
      <c r="AI129" s="150"/>
      <c r="AJ129" s="151"/>
      <c r="AK129" s="100"/>
      <c r="AL129" s="101"/>
      <c r="AM129" s="101"/>
      <c r="AN129" s="101"/>
      <c r="AO129" s="101"/>
      <c r="AP129" s="101"/>
      <c r="AQ129" s="101"/>
      <c r="AR129" s="101"/>
      <c r="AS129" s="101"/>
      <c r="AT129" s="102"/>
      <c r="AU129" s="109"/>
      <c r="AV129" s="109"/>
      <c r="AW129" s="109"/>
      <c r="AX129" s="110"/>
      <c r="DL129" s="50" t="str">
        <f t="shared" si="0"/>
        <v>定性分析(-2)</v>
      </c>
    </row>
    <row r="130" spans="2:116" ht="28.2" customHeight="1">
      <c r="B130" s="175">
        <v>61</v>
      </c>
      <c r="C130" s="176"/>
      <c r="D130" s="123"/>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5"/>
      <c r="AC130" s="149"/>
      <c r="AD130" s="150"/>
      <c r="AE130" s="150"/>
      <c r="AF130" s="150"/>
      <c r="AG130" s="150"/>
      <c r="AH130" s="150"/>
      <c r="AI130" s="150"/>
      <c r="AJ130" s="151"/>
      <c r="AK130" s="100"/>
      <c r="AL130" s="101"/>
      <c r="AM130" s="101"/>
      <c r="AN130" s="101"/>
      <c r="AO130" s="101"/>
      <c r="AP130" s="101"/>
      <c r="AQ130" s="101"/>
      <c r="AR130" s="101"/>
      <c r="AS130" s="101"/>
      <c r="AT130" s="102"/>
      <c r="AU130" s="109"/>
      <c r="AV130" s="109"/>
      <c r="AW130" s="109"/>
      <c r="AX130" s="110"/>
      <c r="DL130" s="50" t="str">
        <f t="shared" si="0"/>
        <v>定性分析(-2)</v>
      </c>
    </row>
    <row r="131" spans="2:116" ht="28.2" customHeight="1">
      <c r="B131" s="175">
        <v>62</v>
      </c>
      <c r="C131" s="176"/>
      <c r="D131" s="123"/>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5"/>
      <c r="AC131" s="149"/>
      <c r="AD131" s="150"/>
      <c r="AE131" s="150"/>
      <c r="AF131" s="150"/>
      <c r="AG131" s="150"/>
      <c r="AH131" s="150"/>
      <c r="AI131" s="150"/>
      <c r="AJ131" s="151"/>
      <c r="AK131" s="100"/>
      <c r="AL131" s="101"/>
      <c r="AM131" s="101"/>
      <c r="AN131" s="101"/>
      <c r="AO131" s="101"/>
      <c r="AP131" s="101"/>
      <c r="AQ131" s="101"/>
      <c r="AR131" s="101"/>
      <c r="AS131" s="101"/>
      <c r="AT131" s="102"/>
      <c r="AU131" s="109"/>
      <c r="AV131" s="109"/>
      <c r="AW131" s="109"/>
      <c r="AX131" s="110"/>
      <c r="DL131" s="50" t="str">
        <f t="shared" si="0"/>
        <v>定性分析(-2)</v>
      </c>
    </row>
    <row r="132" spans="2:116" ht="28.2" customHeight="1">
      <c r="B132" s="175">
        <v>63</v>
      </c>
      <c r="C132" s="176"/>
      <c r="D132" s="123"/>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5"/>
      <c r="AC132" s="149"/>
      <c r="AD132" s="150"/>
      <c r="AE132" s="150"/>
      <c r="AF132" s="150"/>
      <c r="AG132" s="150"/>
      <c r="AH132" s="150"/>
      <c r="AI132" s="150"/>
      <c r="AJ132" s="151"/>
      <c r="AK132" s="100"/>
      <c r="AL132" s="101"/>
      <c r="AM132" s="101"/>
      <c r="AN132" s="101"/>
      <c r="AO132" s="101"/>
      <c r="AP132" s="101"/>
      <c r="AQ132" s="101"/>
      <c r="AR132" s="101"/>
      <c r="AS132" s="101"/>
      <c r="AT132" s="102"/>
      <c r="AU132" s="109"/>
      <c r="AV132" s="109"/>
      <c r="AW132" s="109"/>
      <c r="AX132" s="110"/>
      <c r="DL132" s="50" t="str">
        <f t="shared" si="0"/>
        <v>定性分析(-2)</v>
      </c>
    </row>
    <row r="133" spans="2:116" ht="28.2" customHeight="1">
      <c r="B133" s="175">
        <v>64</v>
      </c>
      <c r="C133" s="176"/>
      <c r="D133" s="123"/>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5"/>
      <c r="AC133" s="149"/>
      <c r="AD133" s="150"/>
      <c r="AE133" s="150"/>
      <c r="AF133" s="150"/>
      <c r="AG133" s="150"/>
      <c r="AH133" s="150"/>
      <c r="AI133" s="150"/>
      <c r="AJ133" s="151"/>
      <c r="AK133" s="100"/>
      <c r="AL133" s="101"/>
      <c r="AM133" s="101"/>
      <c r="AN133" s="101"/>
      <c r="AO133" s="101"/>
      <c r="AP133" s="101"/>
      <c r="AQ133" s="101"/>
      <c r="AR133" s="101"/>
      <c r="AS133" s="101"/>
      <c r="AT133" s="102"/>
      <c r="AU133" s="109"/>
      <c r="AV133" s="109"/>
      <c r="AW133" s="109"/>
      <c r="AX133" s="110"/>
      <c r="DL133" s="50" t="str">
        <f t="shared" si="0"/>
        <v>定性分析(-2)</v>
      </c>
    </row>
    <row r="134" spans="2:116" ht="28.2" customHeight="1">
      <c r="B134" s="175">
        <v>65</v>
      </c>
      <c r="C134" s="176"/>
      <c r="D134" s="123"/>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5"/>
      <c r="AC134" s="149"/>
      <c r="AD134" s="150"/>
      <c r="AE134" s="150"/>
      <c r="AF134" s="150"/>
      <c r="AG134" s="150"/>
      <c r="AH134" s="150"/>
      <c r="AI134" s="150"/>
      <c r="AJ134" s="151"/>
      <c r="AK134" s="100"/>
      <c r="AL134" s="101"/>
      <c r="AM134" s="101"/>
      <c r="AN134" s="101"/>
      <c r="AO134" s="101"/>
      <c r="AP134" s="101"/>
      <c r="AQ134" s="101"/>
      <c r="AR134" s="101"/>
      <c r="AS134" s="101"/>
      <c r="AT134" s="102"/>
      <c r="AU134" s="109"/>
      <c r="AV134" s="109"/>
      <c r="AW134" s="109"/>
      <c r="AX134" s="110"/>
      <c r="DL134" s="50" t="str">
        <f t="shared" ref="DL134:DL169" si="1">IF($CK$88="JIS A 1481 -2及び-3",IF(AU134="定性+定量","定性定量分析(-2,-3)","定性分析(-2)"),IF(AU134="定性+定量","定性定量分析","定性分析"))</f>
        <v>定性分析(-2)</v>
      </c>
    </row>
    <row r="135" spans="2:116" ht="28.2" customHeight="1">
      <c r="B135" s="175">
        <v>66</v>
      </c>
      <c r="C135" s="176"/>
      <c r="D135" s="123"/>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5"/>
      <c r="AC135" s="149"/>
      <c r="AD135" s="150"/>
      <c r="AE135" s="150"/>
      <c r="AF135" s="150"/>
      <c r="AG135" s="150"/>
      <c r="AH135" s="150"/>
      <c r="AI135" s="150"/>
      <c r="AJ135" s="151"/>
      <c r="AK135" s="100"/>
      <c r="AL135" s="101"/>
      <c r="AM135" s="101"/>
      <c r="AN135" s="101"/>
      <c r="AO135" s="101"/>
      <c r="AP135" s="101"/>
      <c r="AQ135" s="101"/>
      <c r="AR135" s="101"/>
      <c r="AS135" s="101"/>
      <c r="AT135" s="102"/>
      <c r="AU135" s="109"/>
      <c r="AV135" s="109"/>
      <c r="AW135" s="109"/>
      <c r="AX135" s="110"/>
      <c r="DL135" s="50" t="str">
        <f t="shared" si="1"/>
        <v>定性分析(-2)</v>
      </c>
    </row>
    <row r="136" spans="2:116" ht="28.2" customHeight="1">
      <c r="B136" s="175">
        <v>67</v>
      </c>
      <c r="C136" s="176"/>
      <c r="D136" s="123"/>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5"/>
      <c r="AC136" s="149"/>
      <c r="AD136" s="150"/>
      <c r="AE136" s="150"/>
      <c r="AF136" s="150"/>
      <c r="AG136" s="150"/>
      <c r="AH136" s="150"/>
      <c r="AI136" s="150"/>
      <c r="AJ136" s="151"/>
      <c r="AK136" s="100"/>
      <c r="AL136" s="101"/>
      <c r="AM136" s="101"/>
      <c r="AN136" s="101"/>
      <c r="AO136" s="101"/>
      <c r="AP136" s="101"/>
      <c r="AQ136" s="101"/>
      <c r="AR136" s="101"/>
      <c r="AS136" s="101"/>
      <c r="AT136" s="102"/>
      <c r="AU136" s="109"/>
      <c r="AV136" s="109"/>
      <c r="AW136" s="109"/>
      <c r="AX136" s="110"/>
      <c r="DL136" s="50" t="str">
        <f t="shared" si="1"/>
        <v>定性分析(-2)</v>
      </c>
    </row>
    <row r="137" spans="2:116" ht="28.2" customHeight="1">
      <c r="B137" s="175">
        <v>68</v>
      </c>
      <c r="C137" s="176"/>
      <c r="D137" s="123"/>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5"/>
      <c r="AC137" s="149"/>
      <c r="AD137" s="150"/>
      <c r="AE137" s="150"/>
      <c r="AF137" s="150"/>
      <c r="AG137" s="150"/>
      <c r="AH137" s="150"/>
      <c r="AI137" s="150"/>
      <c r="AJ137" s="151"/>
      <c r="AK137" s="100"/>
      <c r="AL137" s="101"/>
      <c r="AM137" s="101"/>
      <c r="AN137" s="101"/>
      <c r="AO137" s="101"/>
      <c r="AP137" s="101"/>
      <c r="AQ137" s="101"/>
      <c r="AR137" s="101"/>
      <c r="AS137" s="101"/>
      <c r="AT137" s="102"/>
      <c r="AU137" s="109"/>
      <c r="AV137" s="109"/>
      <c r="AW137" s="109"/>
      <c r="AX137" s="110"/>
      <c r="DL137" s="50" t="str">
        <f t="shared" si="1"/>
        <v>定性分析(-2)</v>
      </c>
    </row>
    <row r="138" spans="2:116" ht="28.2" customHeight="1">
      <c r="B138" s="175">
        <v>69</v>
      </c>
      <c r="C138" s="176"/>
      <c r="D138" s="123"/>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5"/>
      <c r="AC138" s="149"/>
      <c r="AD138" s="150"/>
      <c r="AE138" s="150"/>
      <c r="AF138" s="150"/>
      <c r="AG138" s="150"/>
      <c r="AH138" s="150"/>
      <c r="AI138" s="150"/>
      <c r="AJ138" s="151"/>
      <c r="AK138" s="100"/>
      <c r="AL138" s="101"/>
      <c r="AM138" s="101"/>
      <c r="AN138" s="101"/>
      <c r="AO138" s="101"/>
      <c r="AP138" s="101"/>
      <c r="AQ138" s="101"/>
      <c r="AR138" s="101"/>
      <c r="AS138" s="101"/>
      <c r="AT138" s="102"/>
      <c r="AU138" s="109"/>
      <c r="AV138" s="109"/>
      <c r="AW138" s="109"/>
      <c r="AX138" s="110"/>
      <c r="DL138" s="50" t="str">
        <f t="shared" si="1"/>
        <v>定性分析(-2)</v>
      </c>
    </row>
    <row r="139" spans="2:116" ht="28.2" customHeight="1">
      <c r="B139" s="175">
        <v>70</v>
      </c>
      <c r="C139" s="176"/>
      <c r="D139" s="123"/>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5"/>
      <c r="AC139" s="149"/>
      <c r="AD139" s="150"/>
      <c r="AE139" s="150"/>
      <c r="AF139" s="150"/>
      <c r="AG139" s="150"/>
      <c r="AH139" s="150"/>
      <c r="AI139" s="150"/>
      <c r="AJ139" s="151"/>
      <c r="AK139" s="100"/>
      <c r="AL139" s="101"/>
      <c r="AM139" s="101"/>
      <c r="AN139" s="101"/>
      <c r="AO139" s="101"/>
      <c r="AP139" s="101"/>
      <c r="AQ139" s="101"/>
      <c r="AR139" s="101"/>
      <c r="AS139" s="101"/>
      <c r="AT139" s="102"/>
      <c r="AU139" s="109"/>
      <c r="AV139" s="109"/>
      <c r="AW139" s="109"/>
      <c r="AX139" s="110"/>
      <c r="DL139" s="50" t="str">
        <f t="shared" si="1"/>
        <v>定性分析(-2)</v>
      </c>
    </row>
    <row r="140" spans="2:116" ht="28.2" customHeight="1">
      <c r="B140" s="175">
        <v>71</v>
      </c>
      <c r="C140" s="176"/>
      <c r="D140" s="123"/>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5"/>
      <c r="AC140" s="149"/>
      <c r="AD140" s="150"/>
      <c r="AE140" s="150"/>
      <c r="AF140" s="150"/>
      <c r="AG140" s="150"/>
      <c r="AH140" s="150"/>
      <c r="AI140" s="150"/>
      <c r="AJ140" s="151"/>
      <c r="AK140" s="100"/>
      <c r="AL140" s="101"/>
      <c r="AM140" s="101"/>
      <c r="AN140" s="101"/>
      <c r="AO140" s="101"/>
      <c r="AP140" s="101"/>
      <c r="AQ140" s="101"/>
      <c r="AR140" s="101"/>
      <c r="AS140" s="101"/>
      <c r="AT140" s="102"/>
      <c r="AU140" s="109"/>
      <c r="AV140" s="109"/>
      <c r="AW140" s="109"/>
      <c r="AX140" s="110"/>
      <c r="DL140" s="50" t="str">
        <f t="shared" si="1"/>
        <v>定性分析(-2)</v>
      </c>
    </row>
    <row r="141" spans="2:116" ht="28.2" customHeight="1">
      <c r="B141" s="175">
        <v>72</v>
      </c>
      <c r="C141" s="176"/>
      <c r="D141" s="123"/>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5"/>
      <c r="AC141" s="149"/>
      <c r="AD141" s="150"/>
      <c r="AE141" s="150"/>
      <c r="AF141" s="150"/>
      <c r="AG141" s="150"/>
      <c r="AH141" s="150"/>
      <c r="AI141" s="150"/>
      <c r="AJ141" s="151"/>
      <c r="AK141" s="100"/>
      <c r="AL141" s="101"/>
      <c r="AM141" s="101"/>
      <c r="AN141" s="101"/>
      <c r="AO141" s="101"/>
      <c r="AP141" s="101"/>
      <c r="AQ141" s="101"/>
      <c r="AR141" s="101"/>
      <c r="AS141" s="101"/>
      <c r="AT141" s="102"/>
      <c r="AU141" s="109"/>
      <c r="AV141" s="109"/>
      <c r="AW141" s="109"/>
      <c r="AX141" s="110"/>
      <c r="DL141" s="50" t="str">
        <f t="shared" si="1"/>
        <v>定性分析(-2)</v>
      </c>
    </row>
    <row r="142" spans="2:116" ht="28.2" customHeight="1">
      <c r="B142" s="175">
        <v>73</v>
      </c>
      <c r="C142" s="176"/>
      <c r="D142" s="123"/>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5"/>
      <c r="AC142" s="149"/>
      <c r="AD142" s="150"/>
      <c r="AE142" s="150"/>
      <c r="AF142" s="150"/>
      <c r="AG142" s="150"/>
      <c r="AH142" s="150"/>
      <c r="AI142" s="150"/>
      <c r="AJ142" s="151"/>
      <c r="AK142" s="100"/>
      <c r="AL142" s="101"/>
      <c r="AM142" s="101"/>
      <c r="AN142" s="101"/>
      <c r="AO142" s="101"/>
      <c r="AP142" s="101"/>
      <c r="AQ142" s="101"/>
      <c r="AR142" s="101"/>
      <c r="AS142" s="101"/>
      <c r="AT142" s="102"/>
      <c r="AU142" s="109"/>
      <c r="AV142" s="109"/>
      <c r="AW142" s="109"/>
      <c r="AX142" s="110"/>
      <c r="DL142" s="50" t="str">
        <f t="shared" si="1"/>
        <v>定性分析(-2)</v>
      </c>
    </row>
    <row r="143" spans="2:116" ht="28.2" customHeight="1">
      <c r="B143" s="175">
        <v>74</v>
      </c>
      <c r="C143" s="176"/>
      <c r="D143" s="123"/>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5"/>
      <c r="AC143" s="149"/>
      <c r="AD143" s="150"/>
      <c r="AE143" s="150"/>
      <c r="AF143" s="150"/>
      <c r="AG143" s="150"/>
      <c r="AH143" s="150"/>
      <c r="AI143" s="150"/>
      <c r="AJ143" s="151"/>
      <c r="AK143" s="100"/>
      <c r="AL143" s="101"/>
      <c r="AM143" s="101"/>
      <c r="AN143" s="101"/>
      <c r="AO143" s="101"/>
      <c r="AP143" s="101"/>
      <c r="AQ143" s="101"/>
      <c r="AR143" s="101"/>
      <c r="AS143" s="101"/>
      <c r="AT143" s="102"/>
      <c r="AU143" s="109"/>
      <c r="AV143" s="109"/>
      <c r="AW143" s="109"/>
      <c r="AX143" s="110"/>
      <c r="DL143" s="50" t="str">
        <f t="shared" si="1"/>
        <v>定性分析(-2)</v>
      </c>
    </row>
    <row r="144" spans="2:116" ht="28.2" customHeight="1">
      <c r="B144" s="175">
        <v>75</v>
      </c>
      <c r="C144" s="176"/>
      <c r="D144" s="123"/>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5"/>
      <c r="AC144" s="149"/>
      <c r="AD144" s="150"/>
      <c r="AE144" s="150"/>
      <c r="AF144" s="150"/>
      <c r="AG144" s="150"/>
      <c r="AH144" s="150"/>
      <c r="AI144" s="150"/>
      <c r="AJ144" s="151"/>
      <c r="AK144" s="100"/>
      <c r="AL144" s="101"/>
      <c r="AM144" s="101"/>
      <c r="AN144" s="101"/>
      <c r="AO144" s="101"/>
      <c r="AP144" s="101"/>
      <c r="AQ144" s="101"/>
      <c r="AR144" s="101"/>
      <c r="AS144" s="101"/>
      <c r="AT144" s="102"/>
      <c r="AU144" s="109"/>
      <c r="AV144" s="109"/>
      <c r="AW144" s="109"/>
      <c r="AX144" s="110"/>
      <c r="DL144" s="50" t="str">
        <f t="shared" si="1"/>
        <v>定性分析(-2)</v>
      </c>
    </row>
    <row r="145" spans="2:116" ht="28.2" customHeight="1">
      <c r="B145" s="175">
        <v>76</v>
      </c>
      <c r="C145" s="176"/>
      <c r="D145" s="123"/>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5"/>
      <c r="AC145" s="149"/>
      <c r="AD145" s="150"/>
      <c r="AE145" s="150"/>
      <c r="AF145" s="150"/>
      <c r="AG145" s="150"/>
      <c r="AH145" s="150"/>
      <c r="AI145" s="150"/>
      <c r="AJ145" s="151"/>
      <c r="AK145" s="100"/>
      <c r="AL145" s="101"/>
      <c r="AM145" s="101"/>
      <c r="AN145" s="101"/>
      <c r="AO145" s="101"/>
      <c r="AP145" s="101"/>
      <c r="AQ145" s="101"/>
      <c r="AR145" s="101"/>
      <c r="AS145" s="101"/>
      <c r="AT145" s="102"/>
      <c r="AU145" s="109"/>
      <c r="AV145" s="109"/>
      <c r="AW145" s="109"/>
      <c r="AX145" s="110"/>
      <c r="DL145" s="50" t="str">
        <f t="shared" si="1"/>
        <v>定性分析(-2)</v>
      </c>
    </row>
    <row r="146" spans="2:116" ht="28.2" customHeight="1">
      <c r="B146" s="175">
        <v>77</v>
      </c>
      <c r="C146" s="176"/>
      <c r="D146" s="123"/>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5"/>
      <c r="AC146" s="149"/>
      <c r="AD146" s="150"/>
      <c r="AE146" s="150"/>
      <c r="AF146" s="150"/>
      <c r="AG146" s="150"/>
      <c r="AH146" s="150"/>
      <c r="AI146" s="150"/>
      <c r="AJ146" s="151"/>
      <c r="AK146" s="100"/>
      <c r="AL146" s="101"/>
      <c r="AM146" s="101"/>
      <c r="AN146" s="101"/>
      <c r="AO146" s="101"/>
      <c r="AP146" s="101"/>
      <c r="AQ146" s="101"/>
      <c r="AR146" s="101"/>
      <c r="AS146" s="101"/>
      <c r="AT146" s="102"/>
      <c r="AU146" s="109"/>
      <c r="AV146" s="109"/>
      <c r="AW146" s="109"/>
      <c r="AX146" s="110"/>
      <c r="DL146" s="50" t="str">
        <f t="shared" si="1"/>
        <v>定性分析(-2)</v>
      </c>
    </row>
    <row r="147" spans="2:116" ht="28.2" customHeight="1">
      <c r="B147" s="175">
        <v>78</v>
      </c>
      <c r="C147" s="176"/>
      <c r="D147" s="123"/>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5"/>
      <c r="AC147" s="149"/>
      <c r="AD147" s="150"/>
      <c r="AE147" s="150"/>
      <c r="AF147" s="150"/>
      <c r="AG147" s="150"/>
      <c r="AH147" s="150"/>
      <c r="AI147" s="150"/>
      <c r="AJ147" s="151"/>
      <c r="AK147" s="100"/>
      <c r="AL147" s="101"/>
      <c r="AM147" s="101"/>
      <c r="AN147" s="101"/>
      <c r="AO147" s="101"/>
      <c r="AP147" s="101"/>
      <c r="AQ147" s="101"/>
      <c r="AR147" s="101"/>
      <c r="AS147" s="101"/>
      <c r="AT147" s="102"/>
      <c r="AU147" s="109"/>
      <c r="AV147" s="109"/>
      <c r="AW147" s="109"/>
      <c r="AX147" s="110"/>
      <c r="DL147" s="50" t="str">
        <f t="shared" si="1"/>
        <v>定性分析(-2)</v>
      </c>
    </row>
    <row r="148" spans="2:116" ht="28.2" customHeight="1">
      <c r="B148" s="175">
        <v>79</v>
      </c>
      <c r="C148" s="176"/>
      <c r="D148" s="123"/>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5"/>
      <c r="AC148" s="149"/>
      <c r="AD148" s="150"/>
      <c r="AE148" s="150"/>
      <c r="AF148" s="150"/>
      <c r="AG148" s="150"/>
      <c r="AH148" s="150"/>
      <c r="AI148" s="150"/>
      <c r="AJ148" s="151"/>
      <c r="AK148" s="100"/>
      <c r="AL148" s="101"/>
      <c r="AM148" s="101"/>
      <c r="AN148" s="101"/>
      <c r="AO148" s="101"/>
      <c r="AP148" s="101"/>
      <c r="AQ148" s="101"/>
      <c r="AR148" s="101"/>
      <c r="AS148" s="101"/>
      <c r="AT148" s="102"/>
      <c r="AU148" s="109"/>
      <c r="AV148" s="109"/>
      <c r="AW148" s="109"/>
      <c r="AX148" s="110"/>
      <c r="DL148" s="50" t="str">
        <f t="shared" si="1"/>
        <v>定性分析(-2)</v>
      </c>
    </row>
    <row r="149" spans="2:116" ht="28.2" customHeight="1">
      <c r="B149" s="175">
        <v>80</v>
      </c>
      <c r="C149" s="176"/>
      <c r="D149" s="123"/>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5"/>
      <c r="AC149" s="149"/>
      <c r="AD149" s="150"/>
      <c r="AE149" s="150"/>
      <c r="AF149" s="150"/>
      <c r="AG149" s="150"/>
      <c r="AH149" s="150"/>
      <c r="AI149" s="150"/>
      <c r="AJ149" s="151"/>
      <c r="AK149" s="100"/>
      <c r="AL149" s="101"/>
      <c r="AM149" s="101"/>
      <c r="AN149" s="101"/>
      <c r="AO149" s="101"/>
      <c r="AP149" s="101"/>
      <c r="AQ149" s="101"/>
      <c r="AR149" s="101"/>
      <c r="AS149" s="101"/>
      <c r="AT149" s="102"/>
      <c r="AU149" s="109"/>
      <c r="AV149" s="109"/>
      <c r="AW149" s="109"/>
      <c r="AX149" s="110"/>
      <c r="DL149" s="50" t="str">
        <f t="shared" si="1"/>
        <v>定性分析(-2)</v>
      </c>
    </row>
    <row r="150" spans="2:116" ht="28.2" customHeight="1">
      <c r="B150" s="175">
        <v>81</v>
      </c>
      <c r="C150" s="176"/>
      <c r="D150" s="123"/>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5"/>
      <c r="AC150" s="149"/>
      <c r="AD150" s="150"/>
      <c r="AE150" s="150"/>
      <c r="AF150" s="150"/>
      <c r="AG150" s="150"/>
      <c r="AH150" s="150"/>
      <c r="AI150" s="150"/>
      <c r="AJ150" s="151"/>
      <c r="AK150" s="100"/>
      <c r="AL150" s="101"/>
      <c r="AM150" s="101"/>
      <c r="AN150" s="101"/>
      <c r="AO150" s="101"/>
      <c r="AP150" s="101"/>
      <c r="AQ150" s="101"/>
      <c r="AR150" s="101"/>
      <c r="AS150" s="101"/>
      <c r="AT150" s="102"/>
      <c r="AU150" s="109"/>
      <c r="AV150" s="109"/>
      <c r="AW150" s="109"/>
      <c r="AX150" s="110"/>
      <c r="DL150" s="50" t="str">
        <f t="shared" si="1"/>
        <v>定性分析(-2)</v>
      </c>
    </row>
    <row r="151" spans="2:116" ht="28.2" customHeight="1">
      <c r="B151" s="175">
        <v>82</v>
      </c>
      <c r="C151" s="176"/>
      <c r="D151" s="123"/>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5"/>
      <c r="AC151" s="149"/>
      <c r="AD151" s="150"/>
      <c r="AE151" s="150"/>
      <c r="AF151" s="150"/>
      <c r="AG151" s="150"/>
      <c r="AH151" s="150"/>
      <c r="AI151" s="150"/>
      <c r="AJ151" s="151"/>
      <c r="AK151" s="100"/>
      <c r="AL151" s="101"/>
      <c r="AM151" s="101"/>
      <c r="AN151" s="101"/>
      <c r="AO151" s="101"/>
      <c r="AP151" s="101"/>
      <c r="AQ151" s="101"/>
      <c r="AR151" s="101"/>
      <c r="AS151" s="101"/>
      <c r="AT151" s="102"/>
      <c r="AU151" s="109"/>
      <c r="AV151" s="109"/>
      <c r="AW151" s="109"/>
      <c r="AX151" s="110"/>
      <c r="DL151" s="50" t="str">
        <f t="shared" si="1"/>
        <v>定性分析(-2)</v>
      </c>
    </row>
    <row r="152" spans="2:116" ht="28.2" customHeight="1">
      <c r="B152" s="175">
        <v>83</v>
      </c>
      <c r="C152" s="176"/>
      <c r="D152" s="123"/>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5"/>
      <c r="AC152" s="149"/>
      <c r="AD152" s="150"/>
      <c r="AE152" s="150"/>
      <c r="AF152" s="150"/>
      <c r="AG152" s="150"/>
      <c r="AH152" s="150"/>
      <c r="AI152" s="150"/>
      <c r="AJ152" s="151"/>
      <c r="AK152" s="100"/>
      <c r="AL152" s="101"/>
      <c r="AM152" s="101"/>
      <c r="AN152" s="101"/>
      <c r="AO152" s="101"/>
      <c r="AP152" s="101"/>
      <c r="AQ152" s="101"/>
      <c r="AR152" s="101"/>
      <c r="AS152" s="101"/>
      <c r="AT152" s="102"/>
      <c r="AU152" s="109"/>
      <c r="AV152" s="109"/>
      <c r="AW152" s="109"/>
      <c r="AX152" s="110"/>
      <c r="DL152" s="50" t="str">
        <f t="shared" si="1"/>
        <v>定性分析(-2)</v>
      </c>
    </row>
    <row r="153" spans="2:116" ht="28.2" customHeight="1">
      <c r="B153" s="175">
        <v>84</v>
      </c>
      <c r="C153" s="176"/>
      <c r="D153" s="123"/>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5"/>
      <c r="AC153" s="149"/>
      <c r="AD153" s="150"/>
      <c r="AE153" s="150"/>
      <c r="AF153" s="150"/>
      <c r="AG153" s="150"/>
      <c r="AH153" s="150"/>
      <c r="AI153" s="150"/>
      <c r="AJ153" s="151"/>
      <c r="AK153" s="100"/>
      <c r="AL153" s="101"/>
      <c r="AM153" s="101"/>
      <c r="AN153" s="101"/>
      <c r="AO153" s="101"/>
      <c r="AP153" s="101"/>
      <c r="AQ153" s="101"/>
      <c r="AR153" s="101"/>
      <c r="AS153" s="101"/>
      <c r="AT153" s="102"/>
      <c r="AU153" s="109"/>
      <c r="AV153" s="109"/>
      <c r="AW153" s="109"/>
      <c r="AX153" s="110"/>
      <c r="DL153" s="50" t="str">
        <f t="shared" si="1"/>
        <v>定性分析(-2)</v>
      </c>
    </row>
    <row r="154" spans="2:116" ht="28.2" customHeight="1">
      <c r="B154" s="175">
        <v>85</v>
      </c>
      <c r="C154" s="176"/>
      <c r="D154" s="123"/>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5"/>
      <c r="AC154" s="149"/>
      <c r="AD154" s="150"/>
      <c r="AE154" s="150"/>
      <c r="AF154" s="150"/>
      <c r="AG154" s="150"/>
      <c r="AH154" s="150"/>
      <c r="AI154" s="150"/>
      <c r="AJ154" s="151"/>
      <c r="AK154" s="100"/>
      <c r="AL154" s="101"/>
      <c r="AM154" s="101"/>
      <c r="AN154" s="101"/>
      <c r="AO154" s="101"/>
      <c r="AP154" s="101"/>
      <c r="AQ154" s="101"/>
      <c r="AR154" s="101"/>
      <c r="AS154" s="101"/>
      <c r="AT154" s="102"/>
      <c r="AU154" s="109"/>
      <c r="AV154" s="109"/>
      <c r="AW154" s="109"/>
      <c r="AX154" s="110"/>
      <c r="DL154" s="50" t="str">
        <f t="shared" si="1"/>
        <v>定性分析(-2)</v>
      </c>
    </row>
    <row r="155" spans="2:116" ht="28.2" customHeight="1">
      <c r="B155" s="175">
        <v>86</v>
      </c>
      <c r="C155" s="176"/>
      <c r="D155" s="123"/>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5"/>
      <c r="AC155" s="149"/>
      <c r="AD155" s="150"/>
      <c r="AE155" s="150"/>
      <c r="AF155" s="150"/>
      <c r="AG155" s="150"/>
      <c r="AH155" s="150"/>
      <c r="AI155" s="150"/>
      <c r="AJ155" s="151"/>
      <c r="AK155" s="100"/>
      <c r="AL155" s="101"/>
      <c r="AM155" s="101"/>
      <c r="AN155" s="101"/>
      <c r="AO155" s="101"/>
      <c r="AP155" s="101"/>
      <c r="AQ155" s="101"/>
      <c r="AR155" s="101"/>
      <c r="AS155" s="101"/>
      <c r="AT155" s="102"/>
      <c r="AU155" s="109"/>
      <c r="AV155" s="109"/>
      <c r="AW155" s="109"/>
      <c r="AX155" s="110"/>
      <c r="DL155" s="50" t="str">
        <f t="shared" si="1"/>
        <v>定性分析(-2)</v>
      </c>
    </row>
    <row r="156" spans="2:116" ht="28.2" customHeight="1">
      <c r="B156" s="175">
        <v>87</v>
      </c>
      <c r="C156" s="176"/>
      <c r="D156" s="123"/>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5"/>
      <c r="AC156" s="149"/>
      <c r="AD156" s="150"/>
      <c r="AE156" s="150"/>
      <c r="AF156" s="150"/>
      <c r="AG156" s="150"/>
      <c r="AH156" s="150"/>
      <c r="AI156" s="150"/>
      <c r="AJ156" s="151"/>
      <c r="AK156" s="100"/>
      <c r="AL156" s="101"/>
      <c r="AM156" s="101"/>
      <c r="AN156" s="101"/>
      <c r="AO156" s="101"/>
      <c r="AP156" s="101"/>
      <c r="AQ156" s="101"/>
      <c r="AR156" s="101"/>
      <c r="AS156" s="101"/>
      <c r="AT156" s="102"/>
      <c r="AU156" s="109"/>
      <c r="AV156" s="109"/>
      <c r="AW156" s="109"/>
      <c r="AX156" s="110"/>
      <c r="DL156" s="50" t="str">
        <f t="shared" si="1"/>
        <v>定性分析(-2)</v>
      </c>
    </row>
    <row r="157" spans="2:116" ht="28.2" customHeight="1">
      <c r="B157" s="175">
        <v>88</v>
      </c>
      <c r="C157" s="176"/>
      <c r="D157" s="123"/>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5"/>
      <c r="AC157" s="149"/>
      <c r="AD157" s="150"/>
      <c r="AE157" s="150"/>
      <c r="AF157" s="150"/>
      <c r="AG157" s="150"/>
      <c r="AH157" s="150"/>
      <c r="AI157" s="150"/>
      <c r="AJ157" s="151"/>
      <c r="AK157" s="100"/>
      <c r="AL157" s="101"/>
      <c r="AM157" s="101"/>
      <c r="AN157" s="101"/>
      <c r="AO157" s="101"/>
      <c r="AP157" s="101"/>
      <c r="AQ157" s="101"/>
      <c r="AR157" s="101"/>
      <c r="AS157" s="101"/>
      <c r="AT157" s="102"/>
      <c r="AU157" s="109"/>
      <c r="AV157" s="109"/>
      <c r="AW157" s="109"/>
      <c r="AX157" s="110"/>
      <c r="DL157" s="50" t="str">
        <f t="shared" si="1"/>
        <v>定性分析(-2)</v>
      </c>
    </row>
    <row r="158" spans="2:116" ht="28.2" customHeight="1">
      <c r="B158" s="175">
        <v>89</v>
      </c>
      <c r="C158" s="176"/>
      <c r="D158" s="123"/>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5"/>
      <c r="AC158" s="149"/>
      <c r="AD158" s="150"/>
      <c r="AE158" s="150"/>
      <c r="AF158" s="150"/>
      <c r="AG158" s="150"/>
      <c r="AH158" s="150"/>
      <c r="AI158" s="150"/>
      <c r="AJ158" s="151"/>
      <c r="AK158" s="100"/>
      <c r="AL158" s="101"/>
      <c r="AM158" s="101"/>
      <c r="AN158" s="101"/>
      <c r="AO158" s="101"/>
      <c r="AP158" s="101"/>
      <c r="AQ158" s="101"/>
      <c r="AR158" s="101"/>
      <c r="AS158" s="101"/>
      <c r="AT158" s="102"/>
      <c r="AU158" s="109"/>
      <c r="AV158" s="109"/>
      <c r="AW158" s="109"/>
      <c r="AX158" s="110"/>
      <c r="DL158" s="50" t="str">
        <f t="shared" si="1"/>
        <v>定性分析(-2)</v>
      </c>
    </row>
    <row r="159" spans="2:116" ht="28.2" customHeight="1">
      <c r="B159" s="175">
        <v>90</v>
      </c>
      <c r="C159" s="176"/>
      <c r="D159" s="123"/>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5"/>
      <c r="AC159" s="149"/>
      <c r="AD159" s="150"/>
      <c r="AE159" s="150"/>
      <c r="AF159" s="150"/>
      <c r="AG159" s="150"/>
      <c r="AH159" s="150"/>
      <c r="AI159" s="150"/>
      <c r="AJ159" s="151"/>
      <c r="AK159" s="100"/>
      <c r="AL159" s="101"/>
      <c r="AM159" s="101"/>
      <c r="AN159" s="101"/>
      <c r="AO159" s="101"/>
      <c r="AP159" s="101"/>
      <c r="AQ159" s="101"/>
      <c r="AR159" s="101"/>
      <c r="AS159" s="101"/>
      <c r="AT159" s="102"/>
      <c r="AU159" s="109"/>
      <c r="AV159" s="109"/>
      <c r="AW159" s="109"/>
      <c r="AX159" s="110"/>
      <c r="DL159" s="50" t="str">
        <f t="shared" si="1"/>
        <v>定性分析(-2)</v>
      </c>
    </row>
    <row r="160" spans="2:116" ht="28.2" customHeight="1">
      <c r="B160" s="175">
        <v>91</v>
      </c>
      <c r="C160" s="176"/>
      <c r="D160" s="123"/>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5"/>
      <c r="AC160" s="149"/>
      <c r="AD160" s="150"/>
      <c r="AE160" s="150"/>
      <c r="AF160" s="150"/>
      <c r="AG160" s="150"/>
      <c r="AH160" s="150"/>
      <c r="AI160" s="150"/>
      <c r="AJ160" s="151"/>
      <c r="AK160" s="100"/>
      <c r="AL160" s="101"/>
      <c r="AM160" s="101"/>
      <c r="AN160" s="101"/>
      <c r="AO160" s="101"/>
      <c r="AP160" s="101"/>
      <c r="AQ160" s="101"/>
      <c r="AR160" s="101"/>
      <c r="AS160" s="101"/>
      <c r="AT160" s="102"/>
      <c r="AU160" s="109"/>
      <c r="AV160" s="109"/>
      <c r="AW160" s="109"/>
      <c r="AX160" s="110"/>
      <c r="DL160" s="50" t="str">
        <f t="shared" si="1"/>
        <v>定性分析(-2)</v>
      </c>
    </row>
    <row r="161" spans="2:116" ht="28.2" customHeight="1">
      <c r="B161" s="175">
        <v>92</v>
      </c>
      <c r="C161" s="176"/>
      <c r="D161" s="123"/>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5"/>
      <c r="AC161" s="149"/>
      <c r="AD161" s="150"/>
      <c r="AE161" s="150"/>
      <c r="AF161" s="150"/>
      <c r="AG161" s="150"/>
      <c r="AH161" s="150"/>
      <c r="AI161" s="150"/>
      <c r="AJ161" s="151"/>
      <c r="AK161" s="100"/>
      <c r="AL161" s="101"/>
      <c r="AM161" s="101"/>
      <c r="AN161" s="101"/>
      <c r="AO161" s="101"/>
      <c r="AP161" s="101"/>
      <c r="AQ161" s="101"/>
      <c r="AR161" s="101"/>
      <c r="AS161" s="101"/>
      <c r="AT161" s="102"/>
      <c r="AU161" s="109"/>
      <c r="AV161" s="109"/>
      <c r="AW161" s="109"/>
      <c r="AX161" s="110"/>
      <c r="DL161" s="50" t="str">
        <f t="shared" si="1"/>
        <v>定性分析(-2)</v>
      </c>
    </row>
    <row r="162" spans="2:116" ht="28.2" customHeight="1">
      <c r="B162" s="175">
        <v>93</v>
      </c>
      <c r="C162" s="176"/>
      <c r="D162" s="123"/>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5"/>
      <c r="AC162" s="149"/>
      <c r="AD162" s="150"/>
      <c r="AE162" s="150"/>
      <c r="AF162" s="150"/>
      <c r="AG162" s="150"/>
      <c r="AH162" s="150"/>
      <c r="AI162" s="150"/>
      <c r="AJ162" s="151"/>
      <c r="AK162" s="100"/>
      <c r="AL162" s="101"/>
      <c r="AM162" s="101"/>
      <c r="AN162" s="101"/>
      <c r="AO162" s="101"/>
      <c r="AP162" s="101"/>
      <c r="AQ162" s="101"/>
      <c r="AR162" s="101"/>
      <c r="AS162" s="101"/>
      <c r="AT162" s="102"/>
      <c r="AU162" s="109"/>
      <c r="AV162" s="109"/>
      <c r="AW162" s="109"/>
      <c r="AX162" s="110"/>
      <c r="DL162" s="50" t="str">
        <f t="shared" si="1"/>
        <v>定性分析(-2)</v>
      </c>
    </row>
    <row r="163" spans="2:116" ht="28.2" customHeight="1">
      <c r="B163" s="175">
        <v>94</v>
      </c>
      <c r="C163" s="176"/>
      <c r="D163" s="123"/>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5"/>
      <c r="AC163" s="149"/>
      <c r="AD163" s="150"/>
      <c r="AE163" s="150"/>
      <c r="AF163" s="150"/>
      <c r="AG163" s="150"/>
      <c r="AH163" s="150"/>
      <c r="AI163" s="150"/>
      <c r="AJ163" s="151"/>
      <c r="AK163" s="100"/>
      <c r="AL163" s="101"/>
      <c r="AM163" s="101"/>
      <c r="AN163" s="101"/>
      <c r="AO163" s="101"/>
      <c r="AP163" s="101"/>
      <c r="AQ163" s="101"/>
      <c r="AR163" s="101"/>
      <c r="AS163" s="101"/>
      <c r="AT163" s="102"/>
      <c r="AU163" s="109"/>
      <c r="AV163" s="109"/>
      <c r="AW163" s="109"/>
      <c r="AX163" s="110"/>
      <c r="DL163" s="50" t="str">
        <f t="shared" si="1"/>
        <v>定性分析(-2)</v>
      </c>
    </row>
    <row r="164" spans="2:116" ht="28.2" customHeight="1">
      <c r="B164" s="175">
        <v>95</v>
      </c>
      <c r="C164" s="176"/>
      <c r="D164" s="123"/>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5"/>
      <c r="AC164" s="149"/>
      <c r="AD164" s="150"/>
      <c r="AE164" s="150"/>
      <c r="AF164" s="150"/>
      <c r="AG164" s="150"/>
      <c r="AH164" s="150"/>
      <c r="AI164" s="150"/>
      <c r="AJ164" s="151"/>
      <c r="AK164" s="100"/>
      <c r="AL164" s="101"/>
      <c r="AM164" s="101"/>
      <c r="AN164" s="101"/>
      <c r="AO164" s="101"/>
      <c r="AP164" s="101"/>
      <c r="AQ164" s="101"/>
      <c r="AR164" s="101"/>
      <c r="AS164" s="101"/>
      <c r="AT164" s="102"/>
      <c r="AU164" s="109"/>
      <c r="AV164" s="109"/>
      <c r="AW164" s="109"/>
      <c r="AX164" s="110"/>
      <c r="DL164" s="50" t="str">
        <f t="shared" si="1"/>
        <v>定性分析(-2)</v>
      </c>
    </row>
    <row r="165" spans="2:116" ht="28.2" customHeight="1">
      <c r="B165" s="175">
        <v>96</v>
      </c>
      <c r="C165" s="176"/>
      <c r="D165" s="123"/>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5"/>
      <c r="AC165" s="149"/>
      <c r="AD165" s="150"/>
      <c r="AE165" s="150"/>
      <c r="AF165" s="150"/>
      <c r="AG165" s="150"/>
      <c r="AH165" s="150"/>
      <c r="AI165" s="150"/>
      <c r="AJ165" s="151"/>
      <c r="AK165" s="100"/>
      <c r="AL165" s="101"/>
      <c r="AM165" s="101"/>
      <c r="AN165" s="101"/>
      <c r="AO165" s="101"/>
      <c r="AP165" s="101"/>
      <c r="AQ165" s="101"/>
      <c r="AR165" s="101"/>
      <c r="AS165" s="101"/>
      <c r="AT165" s="102"/>
      <c r="AU165" s="109"/>
      <c r="AV165" s="109"/>
      <c r="AW165" s="109"/>
      <c r="AX165" s="110"/>
      <c r="DL165" s="50" t="str">
        <f t="shared" si="1"/>
        <v>定性分析(-2)</v>
      </c>
    </row>
    <row r="166" spans="2:116" ht="28.2" customHeight="1">
      <c r="B166" s="175">
        <v>97</v>
      </c>
      <c r="C166" s="176"/>
      <c r="D166" s="123"/>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5"/>
      <c r="AC166" s="149"/>
      <c r="AD166" s="150"/>
      <c r="AE166" s="150"/>
      <c r="AF166" s="150"/>
      <c r="AG166" s="150"/>
      <c r="AH166" s="150"/>
      <c r="AI166" s="150"/>
      <c r="AJ166" s="151"/>
      <c r="AK166" s="100"/>
      <c r="AL166" s="101"/>
      <c r="AM166" s="101"/>
      <c r="AN166" s="101"/>
      <c r="AO166" s="101"/>
      <c r="AP166" s="101"/>
      <c r="AQ166" s="101"/>
      <c r="AR166" s="101"/>
      <c r="AS166" s="101"/>
      <c r="AT166" s="102"/>
      <c r="AU166" s="109"/>
      <c r="AV166" s="109"/>
      <c r="AW166" s="109"/>
      <c r="AX166" s="110"/>
      <c r="DL166" s="50" t="str">
        <f t="shared" si="1"/>
        <v>定性分析(-2)</v>
      </c>
    </row>
    <row r="167" spans="2:116" ht="28.2" customHeight="1">
      <c r="B167" s="175">
        <v>98</v>
      </c>
      <c r="C167" s="176"/>
      <c r="D167" s="123"/>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5"/>
      <c r="AC167" s="149"/>
      <c r="AD167" s="150"/>
      <c r="AE167" s="150"/>
      <c r="AF167" s="150"/>
      <c r="AG167" s="150"/>
      <c r="AH167" s="150"/>
      <c r="AI167" s="150"/>
      <c r="AJ167" s="151"/>
      <c r="AK167" s="100"/>
      <c r="AL167" s="101"/>
      <c r="AM167" s="101"/>
      <c r="AN167" s="101"/>
      <c r="AO167" s="101"/>
      <c r="AP167" s="101"/>
      <c r="AQ167" s="101"/>
      <c r="AR167" s="101"/>
      <c r="AS167" s="101"/>
      <c r="AT167" s="102"/>
      <c r="AU167" s="109"/>
      <c r="AV167" s="109"/>
      <c r="AW167" s="109"/>
      <c r="AX167" s="110"/>
      <c r="DL167" s="50" t="str">
        <f t="shared" si="1"/>
        <v>定性分析(-2)</v>
      </c>
    </row>
    <row r="168" spans="2:116" ht="28.2" customHeight="1">
      <c r="B168" s="175">
        <v>99</v>
      </c>
      <c r="C168" s="176"/>
      <c r="D168" s="123"/>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5"/>
      <c r="AC168" s="149"/>
      <c r="AD168" s="150"/>
      <c r="AE168" s="150"/>
      <c r="AF168" s="150"/>
      <c r="AG168" s="150"/>
      <c r="AH168" s="150"/>
      <c r="AI168" s="150"/>
      <c r="AJ168" s="151"/>
      <c r="AK168" s="100"/>
      <c r="AL168" s="101"/>
      <c r="AM168" s="101"/>
      <c r="AN168" s="101"/>
      <c r="AO168" s="101"/>
      <c r="AP168" s="101"/>
      <c r="AQ168" s="101"/>
      <c r="AR168" s="101"/>
      <c r="AS168" s="101"/>
      <c r="AT168" s="102"/>
      <c r="AU168" s="109"/>
      <c r="AV168" s="109"/>
      <c r="AW168" s="109"/>
      <c r="AX168" s="110"/>
      <c r="DL168" s="50" t="str">
        <f t="shared" si="1"/>
        <v>定性分析(-2)</v>
      </c>
    </row>
    <row r="169" spans="2:116" ht="28.2" customHeight="1" thickBot="1">
      <c r="B169" s="210">
        <v>100</v>
      </c>
      <c r="C169" s="211"/>
      <c r="D169" s="212"/>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4"/>
      <c r="AC169" s="215"/>
      <c r="AD169" s="216"/>
      <c r="AE169" s="216"/>
      <c r="AF169" s="216"/>
      <c r="AG169" s="216"/>
      <c r="AH169" s="216"/>
      <c r="AI169" s="216"/>
      <c r="AJ169" s="217"/>
      <c r="AK169" s="218"/>
      <c r="AL169" s="219"/>
      <c r="AM169" s="219"/>
      <c r="AN169" s="219"/>
      <c r="AO169" s="219"/>
      <c r="AP169" s="219"/>
      <c r="AQ169" s="219"/>
      <c r="AR169" s="219"/>
      <c r="AS169" s="219"/>
      <c r="AT169" s="220"/>
      <c r="AU169" s="221"/>
      <c r="AV169" s="221"/>
      <c r="AW169" s="221"/>
      <c r="AX169" s="222"/>
      <c r="DL169" s="50" t="str">
        <f t="shared" si="1"/>
        <v>定性分析(-2)</v>
      </c>
    </row>
    <row r="170" spans="2:116" ht="18" customHeight="1"/>
    <row r="171" spans="2:116" ht="18"/>
    <row r="172" spans="2:116" ht="18" customHeight="1"/>
    <row r="173" spans="2:116" ht="18" customHeight="1"/>
    <row r="174" spans="2:116" ht="18" customHeight="1"/>
    <row r="175" spans="2:116" ht="18" customHeight="1"/>
    <row r="176" spans="2:11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sheetData>
  <sheetProtection algorithmName="SHA-512" hashValue="s3m1aIGf3SPl8An8Wcv7va6lJPgXINZMPzvxkeWcHhabicvyE6p+Rejw4s3mytxPgXNdbj6dEN4amzAbg2ZgXw==" saltValue="rGSq2G7iFQUtOwQ0z7rDYw==" spinCount="100000" sheet="1" objects="1" scenarios="1"/>
  <mergeCells count="564">
    <mergeCell ref="B169:C169"/>
    <mergeCell ref="D169:AB169"/>
    <mergeCell ref="AC169:AJ169"/>
    <mergeCell ref="AK169:AT169"/>
    <mergeCell ref="AU169:AX169"/>
    <mergeCell ref="B167:C167"/>
    <mergeCell ref="D167:AB167"/>
    <mergeCell ref="AC167:AJ167"/>
    <mergeCell ref="AK167:AT167"/>
    <mergeCell ref="AU167:AX167"/>
    <mergeCell ref="B168:C168"/>
    <mergeCell ref="D168:AB168"/>
    <mergeCell ref="AC168:AJ168"/>
    <mergeCell ref="AK168:AT168"/>
    <mergeCell ref="AU168:AX168"/>
    <mergeCell ref="B165:C165"/>
    <mergeCell ref="D165:AB165"/>
    <mergeCell ref="AC165:AJ165"/>
    <mergeCell ref="AK165:AT165"/>
    <mergeCell ref="AU165:AX165"/>
    <mergeCell ref="B166:C166"/>
    <mergeCell ref="D166:AB166"/>
    <mergeCell ref="AC166:AJ166"/>
    <mergeCell ref="AK166:AT166"/>
    <mergeCell ref="AU166:AX166"/>
    <mergeCell ref="B163:C163"/>
    <mergeCell ref="D163:AB163"/>
    <mergeCell ref="AC163:AJ163"/>
    <mergeCell ref="AK163:AT163"/>
    <mergeCell ref="AU163:AX163"/>
    <mergeCell ref="B164:C164"/>
    <mergeCell ref="D164:AB164"/>
    <mergeCell ref="AC164:AJ164"/>
    <mergeCell ref="AK164:AT164"/>
    <mergeCell ref="AU164:AX164"/>
    <mergeCell ref="B161:C161"/>
    <mergeCell ref="D161:AB161"/>
    <mergeCell ref="AC161:AJ161"/>
    <mergeCell ref="AK161:AT161"/>
    <mergeCell ref="AU161:AX161"/>
    <mergeCell ref="B162:C162"/>
    <mergeCell ref="D162:AB162"/>
    <mergeCell ref="AC162:AJ162"/>
    <mergeCell ref="AK162:AT162"/>
    <mergeCell ref="AU162:AX162"/>
    <mergeCell ref="B159:C159"/>
    <mergeCell ref="D159:AB159"/>
    <mergeCell ref="AC159:AJ159"/>
    <mergeCell ref="AK159:AT159"/>
    <mergeCell ref="AU159:AX159"/>
    <mergeCell ref="B160:C160"/>
    <mergeCell ref="D160:AB160"/>
    <mergeCell ref="AC160:AJ160"/>
    <mergeCell ref="AK160:AT160"/>
    <mergeCell ref="AU160:AX160"/>
    <mergeCell ref="B157:C157"/>
    <mergeCell ref="D157:AB157"/>
    <mergeCell ref="AC157:AJ157"/>
    <mergeCell ref="AK157:AT157"/>
    <mergeCell ref="AU157:AX157"/>
    <mergeCell ref="B158:C158"/>
    <mergeCell ref="D158:AB158"/>
    <mergeCell ref="AC158:AJ158"/>
    <mergeCell ref="AK158:AT158"/>
    <mergeCell ref="AU158:AX158"/>
    <mergeCell ref="B155:C155"/>
    <mergeCell ref="D155:AB155"/>
    <mergeCell ref="AC155:AJ155"/>
    <mergeCell ref="AK155:AT155"/>
    <mergeCell ref="AU155:AX155"/>
    <mergeCell ref="B156:C156"/>
    <mergeCell ref="D156:AB156"/>
    <mergeCell ref="AC156:AJ156"/>
    <mergeCell ref="AK156:AT156"/>
    <mergeCell ref="AU156:AX156"/>
    <mergeCell ref="B153:C153"/>
    <mergeCell ref="D153:AB153"/>
    <mergeCell ref="AC153:AJ153"/>
    <mergeCell ref="AK153:AT153"/>
    <mergeCell ref="AU153:AX153"/>
    <mergeCell ref="B154:C154"/>
    <mergeCell ref="D154:AB154"/>
    <mergeCell ref="AC154:AJ154"/>
    <mergeCell ref="AK154:AT154"/>
    <mergeCell ref="AU154:AX154"/>
    <mergeCell ref="B151:C151"/>
    <mergeCell ref="D151:AB151"/>
    <mergeCell ref="AC151:AJ151"/>
    <mergeCell ref="AK151:AT151"/>
    <mergeCell ref="AU151:AX151"/>
    <mergeCell ref="B152:C152"/>
    <mergeCell ref="D152:AB152"/>
    <mergeCell ref="AC152:AJ152"/>
    <mergeCell ref="AK152:AT152"/>
    <mergeCell ref="AU152:AX152"/>
    <mergeCell ref="B149:C149"/>
    <mergeCell ref="D149:AB149"/>
    <mergeCell ref="AC149:AJ149"/>
    <mergeCell ref="AK149:AT149"/>
    <mergeCell ref="AU149:AX149"/>
    <mergeCell ref="B150:C150"/>
    <mergeCell ref="D150:AB150"/>
    <mergeCell ref="AC150:AJ150"/>
    <mergeCell ref="AK150:AT150"/>
    <mergeCell ref="AU150:AX150"/>
    <mergeCell ref="B147:C147"/>
    <mergeCell ref="D147:AB147"/>
    <mergeCell ref="AC147:AJ147"/>
    <mergeCell ref="AK147:AT147"/>
    <mergeCell ref="AU147:AX147"/>
    <mergeCell ref="B148:C148"/>
    <mergeCell ref="D148:AB148"/>
    <mergeCell ref="AC148:AJ148"/>
    <mergeCell ref="AK148:AT148"/>
    <mergeCell ref="AU148:AX148"/>
    <mergeCell ref="B145:C145"/>
    <mergeCell ref="D145:AB145"/>
    <mergeCell ref="AC145:AJ145"/>
    <mergeCell ref="AK145:AT145"/>
    <mergeCell ref="AU145:AX145"/>
    <mergeCell ref="B146:C146"/>
    <mergeCell ref="D146:AB146"/>
    <mergeCell ref="AC146:AJ146"/>
    <mergeCell ref="AK146:AT146"/>
    <mergeCell ref="AU146:AX146"/>
    <mergeCell ref="B143:C143"/>
    <mergeCell ref="D143:AB143"/>
    <mergeCell ref="AC143:AJ143"/>
    <mergeCell ref="AK143:AT143"/>
    <mergeCell ref="AU143:AX143"/>
    <mergeCell ref="B144:C144"/>
    <mergeCell ref="D144:AB144"/>
    <mergeCell ref="AC144:AJ144"/>
    <mergeCell ref="AK144:AT144"/>
    <mergeCell ref="AU144:AX144"/>
    <mergeCell ref="B141:C141"/>
    <mergeCell ref="D141:AB141"/>
    <mergeCell ref="AC141:AJ141"/>
    <mergeCell ref="AK141:AT141"/>
    <mergeCell ref="AU141:AX141"/>
    <mergeCell ref="B142:C142"/>
    <mergeCell ref="D142:AB142"/>
    <mergeCell ref="AC142:AJ142"/>
    <mergeCell ref="AK142:AT142"/>
    <mergeCell ref="AU142:AX142"/>
    <mergeCell ref="B139:C139"/>
    <mergeCell ref="D139:AB139"/>
    <mergeCell ref="AC139:AJ139"/>
    <mergeCell ref="AK139:AT139"/>
    <mergeCell ref="AU139:AX139"/>
    <mergeCell ref="B140:C140"/>
    <mergeCell ref="D140:AB140"/>
    <mergeCell ref="AC140:AJ140"/>
    <mergeCell ref="AK140:AT140"/>
    <mergeCell ref="AU140:AX140"/>
    <mergeCell ref="B137:C137"/>
    <mergeCell ref="D137:AB137"/>
    <mergeCell ref="AC137:AJ137"/>
    <mergeCell ref="AK137:AT137"/>
    <mergeCell ref="AU137:AX137"/>
    <mergeCell ref="B138:C138"/>
    <mergeCell ref="D138:AB138"/>
    <mergeCell ref="AC138:AJ138"/>
    <mergeCell ref="AK138:AT138"/>
    <mergeCell ref="AU138:AX138"/>
    <mergeCell ref="B135:C135"/>
    <mergeCell ref="D135:AB135"/>
    <mergeCell ref="AC135:AJ135"/>
    <mergeCell ref="AK135:AT135"/>
    <mergeCell ref="AU135:AX135"/>
    <mergeCell ref="B136:C136"/>
    <mergeCell ref="D136:AB136"/>
    <mergeCell ref="AC136:AJ136"/>
    <mergeCell ref="AK136:AT136"/>
    <mergeCell ref="AU136:AX136"/>
    <mergeCell ref="B133:C133"/>
    <mergeCell ref="D133:AB133"/>
    <mergeCell ref="AC133:AJ133"/>
    <mergeCell ref="AK133:AT133"/>
    <mergeCell ref="AU133:AX133"/>
    <mergeCell ref="B134:C134"/>
    <mergeCell ref="D134:AB134"/>
    <mergeCell ref="AC134:AJ134"/>
    <mergeCell ref="AK134:AT134"/>
    <mergeCell ref="AU134:AX134"/>
    <mergeCell ref="B131:C131"/>
    <mergeCell ref="D131:AB131"/>
    <mergeCell ref="AC131:AJ131"/>
    <mergeCell ref="AK131:AT131"/>
    <mergeCell ref="AU131:AX131"/>
    <mergeCell ref="B132:C132"/>
    <mergeCell ref="D132:AB132"/>
    <mergeCell ref="AC132:AJ132"/>
    <mergeCell ref="AK132:AT132"/>
    <mergeCell ref="AU132:AX132"/>
    <mergeCell ref="B129:C129"/>
    <mergeCell ref="D129:AB129"/>
    <mergeCell ref="AC129:AJ129"/>
    <mergeCell ref="AK129:AT129"/>
    <mergeCell ref="AU129:AX129"/>
    <mergeCell ref="B130:C130"/>
    <mergeCell ref="D130:AB130"/>
    <mergeCell ref="AC130:AJ130"/>
    <mergeCell ref="AK130:AT130"/>
    <mergeCell ref="AU130:AX130"/>
    <mergeCell ref="B127:C127"/>
    <mergeCell ref="D127:AB127"/>
    <mergeCell ref="AC127:AJ127"/>
    <mergeCell ref="AK127:AT127"/>
    <mergeCell ref="AU127:AX127"/>
    <mergeCell ref="B128:C128"/>
    <mergeCell ref="D128:AB128"/>
    <mergeCell ref="AC128:AJ128"/>
    <mergeCell ref="AK128:AT128"/>
    <mergeCell ref="AU128:AX128"/>
    <mergeCell ref="B125:C125"/>
    <mergeCell ref="D125:AB125"/>
    <mergeCell ref="AC125:AJ125"/>
    <mergeCell ref="AK125:AT125"/>
    <mergeCell ref="AU125:AX125"/>
    <mergeCell ref="B126:C126"/>
    <mergeCell ref="D126:AB126"/>
    <mergeCell ref="AC126:AJ126"/>
    <mergeCell ref="AK126:AT126"/>
    <mergeCell ref="AU126:AX126"/>
    <mergeCell ref="B123:C123"/>
    <mergeCell ref="D123:AB123"/>
    <mergeCell ref="AC123:AJ123"/>
    <mergeCell ref="AK123:AT123"/>
    <mergeCell ref="AU123:AX123"/>
    <mergeCell ref="B124:C124"/>
    <mergeCell ref="D124:AB124"/>
    <mergeCell ref="AC124:AJ124"/>
    <mergeCell ref="AK124:AT124"/>
    <mergeCell ref="AU124:AX124"/>
    <mergeCell ref="B121:C121"/>
    <mergeCell ref="D121:AB121"/>
    <mergeCell ref="AC121:AJ121"/>
    <mergeCell ref="AK121:AT121"/>
    <mergeCell ref="AU121:AX121"/>
    <mergeCell ref="B122:C122"/>
    <mergeCell ref="D122:AB122"/>
    <mergeCell ref="AC122:AJ122"/>
    <mergeCell ref="AK122:AT122"/>
    <mergeCell ref="AU122:AX122"/>
    <mergeCell ref="B119:C119"/>
    <mergeCell ref="D119:AB119"/>
    <mergeCell ref="AC119:AJ119"/>
    <mergeCell ref="AK119:AT119"/>
    <mergeCell ref="AU119:AX119"/>
    <mergeCell ref="B120:C120"/>
    <mergeCell ref="D120:AB120"/>
    <mergeCell ref="AC120:AJ120"/>
    <mergeCell ref="AK120:AT120"/>
    <mergeCell ref="AU120:AX120"/>
    <mergeCell ref="B117:C117"/>
    <mergeCell ref="D117:AB117"/>
    <mergeCell ref="AC117:AJ117"/>
    <mergeCell ref="AK117:AT117"/>
    <mergeCell ref="AU117:AX117"/>
    <mergeCell ref="B118:C118"/>
    <mergeCell ref="D118:AB118"/>
    <mergeCell ref="AC118:AJ118"/>
    <mergeCell ref="AK118:AT118"/>
    <mergeCell ref="AU118:AX118"/>
    <mergeCell ref="B115:C115"/>
    <mergeCell ref="D115:AB115"/>
    <mergeCell ref="AC115:AJ115"/>
    <mergeCell ref="AK115:AT115"/>
    <mergeCell ref="AU115:AX115"/>
    <mergeCell ref="B116:C116"/>
    <mergeCell ref="D116:AB116"/>
    <mergeCell ref="AC116:AJ116"/>
    <mergeCell ref="AK116:AT116"/>
    <mergeCell ref="AU116:AX116"/>
    <mergeCell ref="B113:C113"/>
    <mergeCell ref="D113:AB113"/>
    <mergeCell ref="AC113:AJ113"/>
    <mergeCell ref="AK113:AT113"/>
    <mergeCell ref="AU113:AX113"/>
    <mergeCell ref="B114:C114"/>
    <mergeCell ref="D114:AB114"/>
    <mergeCell ref="AC114:AJ114"/>
    <mergeCell ref="AK114:AT114"/>
    <mergeCell ref="AU114:AX114"/>
    <mergeCell ref="B111:C111"/>
    <mergeCell ref="D111:AB111"/>
    <mergeCell ref="AC111:AJ111"/>
    <mergeCell ref="AK111:AT111"/>
    <mergeCell ref="AU111:AX111"/>
    <mergeCell ref="B112:C112"/>
    <mergeCell ref="D112:AB112"/>
    <mergeCell ref="AC112:AJ112"/>
    <mergeCell ref="AK112:AT112"/>
    <mergeCell ref="AU112:AX112"/>
    <mergeCell ref="B109:C109"/>
    <mergeCell ref="D109:AB109"/>
    <mergeCell ref="AC109:AJ109"/>
    <mergeCell ref="AK109:AT109"/>
    <mergeCell ref="AU109:AX109"/>
    <mergeCell ref="B110:C110"/>
    <mergeCell ref="D110:AB110"/>
    <mergeCell ref="AC110:AJ110"/>
    <mergeCell ref="AK110:AT110"/>
    <mergeCell ref="AU110:AX110"/>
    <mergeCell ref="B107:C107"/>
    <mergeCell ref="D107:AB107"/>
    <mergeCell ref="AC107:AJ107"/>
    <mergeCell ref="AK107:AT107"/>
    <mergeCell ref="AU107:AX107"/>
    <mergeCell ref="B108:C108"/>
    <mergeCell ref="D108:AB108"/>
    <mergeCell ref="AC108:AJ108"/>
    <mergeCell ref="AK108:AT108"/>
    <mergeCell ref="AU108:AX108"/>
    <mergeCell ref="B105:C105"/>
    <mergeCell ref="D105:AB105"/>
    <mergeCell ref="AC105:AJ105"/>
    <mergeCell ref="AK105:AT105"/>
    <mergeCell ref="AU105:AX105"/>
    <mergeCell ref="B106:C106"/>
    <mergeCell ref="D106:AB106"/>
    <mergeCell ref="AC106:AJ106"/>
    <mergeCell ref="AK106:AT106"/>
    <mergeCell ref="AU106:AX106"/>
    <mergeCell ref="B103:C103"/>
    <mergeCell ref="D103:AB103"/>
    <mergeCell ref="AC103:AJ103"/>
    <mergeCell ref="AK103:AT103"/>
    <mergeCell ref="AU103:AX103"/>
    <mergeCell ref="B104:C104"/>
    <mergeCell ref="D104:AB104"/>
    <mergeCell ref="AC104:AJ104"/>
    <mergeCell ref="AK104:AT104"/>
    <mergeCell ref="AU104:AX104"/>
    <mergeCell ref="B101:C101"/>
    <mergeCell ref="D101:AB101"/>
    <mergeCell ref="AC101:AJ101"/>
    <mergeCell ref="AK101:AT101"/>
    <mergeCell ref="AU101:AX101"/>
    <mergeCell ref="B102:C102"/>
    <mergeCell ref="D102:AB102"/>
    <mergeCell ref="AC102:AJ102"/>
    <mergeCell ref="AK102:AT102"/>
    <mergeCell ref="AU102:AX102"/>
    <mergeCell ref="B99:C99"/>
    <mergeCell ref="D99:AB99"/>
    <mergeCell ref="AC99:AJ99"/>
    <mergeCell ref="AK99:AT99"/>
    <mergeCell ref="AU99:AX99"/>
    <mergeCell ref="B100:C100"/>
    <mergeCell ref="D100:AB100"/>
    <mergeCell ref="AC100:AJ100"/>
    <mergeCell ref="AK100:AT100"/>
    <mergeCell ref="AU100:AX100"/>
    <mergeCell ref="B97:C97"/>
    <mergeCell ref="D97:AB97"/>
    <mergeCell ref="AC97:AJ97"/>
    <mergeCell ref="AK97:AT97"/>
    <mergeCell ref="AU97:AX97"/>
    <mergeCell ref="B98:C98"/>
    <mergeCell ref="D98:AB98"/>
    <mergeCell ref="AC98:AJ98"/>
    <mergeCell ref="AK98:AT98"/>
    <mergeCell ref="AU98:AX98"/>
    <mergeCell ref="B95:C95"/>
    <mergeCell ref="D95:AB95"/>
    <mergeCell ref="AC95:AJ95"/>
    <mergeCell ref="AK95:AT95"/>
    <mergeCell ref="AU95:AX95"/>
    <mergeCell ref="B96:C96"/>
    <mergeCell ref="D96:AB96"/>
    <mergeCell ref="AC96:AJ96"/>
    <mergeCell ref="AK96:AT96"/>
    <mergeCell ref="AU96:AX96"/>
    <mergeCell ref="B93:C93"/>
    <mergeCell ref="D93:AB93"/>
    <mergeCell ref="AC93:AJ93"/>
    <mergeCell ref="AK93:AT93"/>
    <mergeCell ref="AU93:AX93"/>
    <mergeCell ref="B94:C94"/>
    <mergeCell ref="D94:AB94"/>
    <mergeCell ref="AC94:AJ94"/>
    <mergeCell ref="AK94:AT94"/>
    <mergeCell ref="AU94:AX94"/>
    <mergeCell ref="B91:C91"/>
    <mergeCell ref="D91:AB91"/>
    <mergeCell ref="AC91:AJ91"/>
    <mergeCell ref="AK91:AT91"/>
    <mergeCell ref="AU91:AX91"/>
    <mergeCell ref="B92:C92"/>
    <mergeCell ref="D92:AB92"/>
    <mergeCell ref="AC92:AJ92"/>
    <mergeCell ref="AK92:AT92"/>
    <mergeCell ref="AU92:AX92"/>
    <mergeCell ref="B90:C90"/>
    <mergeCell ref="D90:AB90"/>
    <mergeCell ref="AC90:AJ90"/>
    <mergeCell ref="AK90:AT90"/>
    <mergeCell ref="AU90:AX90"/>
    <mergeCell ref="CK90:DF90"/>
    <mergeCell ref="B89:C89"/>
    <mergeCell ref="D89:AB89"/>
    <mergeCell ref="AC89:AJ89"/>
    <mergeCell ref="AK89:AT89"/>
    <mergeCell ref="AU89:AX89"/>
    <mergeCell ref="CK89:DF89"/>
    <mergeCell ref="B88:C88"/>
    <mergeCell ref="D88:AB88"/>
    <mergeCell ref="AC88:AJ88"/>
    <mergeCell ref="AK88:AT88"/>
    <mergeCell ref="AU88:AX88"/>
    <mergeCell ref="CK88:DF88"/>
    <mergeCell ref="B86:C86"/>
    <mergeCell ref="D86:AB86"/>
    <mergeCell ref="AC86:AJ86"/>
    <mergeCell ref="AK86:AT86"/>
    <mergeCell ref="AU86:AX86"/>
    <mergeCell ref="B87:C87"/>
    <mergeCell ref="D87:AB87"/>
    <mergeCell ref="AC87:AJ87"/>
    <mergeCell ref="AK87:AT87"/>
    <mergeCell ref="AU87:AX87"/>
    <mergeCell ref="B85:C85"/>
    <mergeCell ref="D85:AB85"/>
    <mergeCell ref="AC85:AJ85"/>
    <mergeCell ref="AK85:AT85"/>
    <mergeCell ref="AU85:AX85"/>
    <mergeCell ref="CK85:DF85"/>
    <mergeCell ref="B84:C84"/>
    <mergeCell ref="D84:AB84"/>
    <mergeCell ref="AC84:AJ84"/>
    <mergeCell ref="AK84:AT84"/>
    <mergeCell ref="AU84:AX84"/>
    <mergeCell ref="CK84:DF84"/>
    <mergeCell ref="B83:C83"/>
    <mergeCell ref="D83:AB83"/>
    <mergeCell ref="AC83:AJ83"/>
    <mergeCell ref="AK83:AT83"/>
    <mergeCell ref="AU83:AX83"/>
    <mergeCell ref="CK83:DF83"/>
    <mergeCell ref="B82:C82"/>
    <mergeCell ref="D82:AB82"/>
    <mergeCell ref="AC82:AJ82"/>
    <mergeCell ref="AK82:AT82"/>
    <mergeCell ref="AU82:AX82"/>
    <mergeCell ref="CK82:DF82"/>
    <mergeCell ref="B80:C80"/>
    <mergeCell ref="D80:AB80"/>
    <mergeCell ref="AC80:AJ80"/>
    <mergeCell ref="AK80:AT80"/>
    <mergeCell ref="AU80:AX80"/>
    <mergeCell ref="B81:C81"/>
    <mergeCell ref="D81:AB81"/>
    <mergeCell ref="AC81:AJ81"/>
    <mergeCell ref="AK81:AT81"/>
    <mergeCell ref="AU81:AX81"/>
    <mergeCell ref="CK78:DF78"/>
    <mergeCell ref="B79:C79"/>
    <mergeCell ref="D79:AB79"/>
    <mergeCell ref="AC79:AJ79"/>
    <mergeCell ref="AK79:AT79"/>
    <mergeCell ref="AU79:AX79"/>
    <mergeCell ref="CD79:CJ79"/>
    <mergeCell ref="CK79:DF79"/>
    <mergeCell ref="B78:C78"/>
    <mergeCell ref="D78:AB78"/>
    <mergeCell ref="AC78:AJ78"/>
    <mergeCell ref="AK78:AT78"/>
    <mergeCell ref="AU78:AX78"/>
    <mergeCell ref="CD78:CJ78"/>
    <mergeCell ref="B76:C76"/>
    <mergeCell ref="D76:AB76"/>
    <mergeCell ref="AC76:AJ76"/>
    <mergeCell ref="AK76:AT76"/>
    <mergeCell ref="AU76:AX76"/>
    <mergeCell ref="CD76:CJ76"/>
    <mergeCell ref="CK76:DF76"/>
    <mergeCell ref="B77:C77"/>
    <mergeCell ref="D77:AB77"/>
    <mergeCell ref="AC77:AJ77"/>
    <mergeCell ref="AK77:AT77"/>
    <mergeCell ref="AU77:AX77"/>
    <mergeCell ref="CD77:CJ77"/>
    <mergeCell ref="CK77:DF77"/>
    <mergeCell ref="B74:C74"/>
    <mergeCell ref="D74:AB74"/>
    <mergeCell ref="AC74:AJ74"/>
    <mergeCell ref="AK74:AT74"/>
    <mergeCell ref="AU74:AX74"/>
    <mergeCell ref="B75:C75"/>
    <mergeCell ref="D75:AB75"/>
    <mergeCell ref="AC75:AJ75"/>
    <mergeCell ref="AK75:AT75"/>
    <mergeCell ref="AU75:AX75"/>
    <mergeCell ref="AU71:AX71"/>
    <mergeCell ref="B72:C72"/>
    <mergeCell ref="D72:AB72"/>
    <mergeCell ref="AC72:AJ72"/>
    <mergeCell ref="AK72:AT72"/>
    <mergeCell ref="AU72:AX72"/>
    <mergeCell ref="AZ68:CB73"/>
    <mergeCell ref="B70:C70"/>
    <mergeCell ref="D70:AB70"/>
    <mergeCell ref="AC70:AJ70"/>
    <mergeCell ref="AK70:AT70"/>
    <mergeCell ref="AU70:AX70"/>
    <mergeCell ref="B71:C71"/>
    <mergeCell ref="D71:AB71"/>
    <mergeCell ref="AC71:AJ71"/>
    <mergeCell ref="AK71:AT71"/>
    <mergeCell ref="B73:C73"/>
    <mergeCell ref="D73:AB73"/>
    <mergeCell ref="AC73:AJ73"/>
    <mergeCell ref="AK73:AT73"/>
    <mergeCell ref="AU73:AX73"/>
    <mergeCell ref="C58:K58"/>
    <mergeCell ref="L58:AT58"/>
    <mergeCell ref="B60:Y60"/>
    <mergeCell ref="AU67:AX67"/>
    <mergeCell ref="B68:C69"/>
    <mergeCell ref="D68:AB69"/>
    <mergeCell ref="AC68:AJ69"/>
    <mergeCell ref="AK68:AT69"/>
    <mergeCell ref="AU68:AX69"/>
    <mergeCell ref="C51:K51"/>
    <mergeCell ref="C54:K54"/>
    <mergeCell ref="L54:AG54"/>
    <mergeCell ref="B56:Y56"/>
    <mergeCell ref="C57:K57"/>
    <mergeCell ref="L57:AT57"/>
    <mergeCell ref="B40:Y40"/>
    <mergeCell ref="C42:K42"/>
    <mergeCell ref="L42:AG42"/>
    <mergeCell ref="AH42:AT42"/>
    <mergeCell ref="C50:K50"/>
    <mergeCell ref="L50:AH50"/>
    <mergeCell ref="AI50:AJ50"/>
    <mergeCell ref="L51:AH51"/>
    <mergeCell ref="AI51:AJ51"/>
    <mergeCell ref="C36:K36"/>
    <mergeCell ref="L36:AJ36"/>
    <mergeCell ref="C37:K37"/>
    <mergeCell ref="L37:AJ37"/>
    <mergeCell ref="C38:K38"/>
    <mergeCell ref="L38:AJ38"/>
    <mergeCell ref="C33:K33"/>
    <mergeCell ref="L33:AJ33"/>
    <mergeCell ref="C34:K34"/>
    <mergeCell ref="L34:AJ34"/>
    <mergeCell ref="C35:K35"/>
    <mergeCell ref="L35:AJ35"/>
    <mergeCell ref="C30:K30"/>
    <mergeCell ref="L30:AJ30"/>
    <mergeCell ref="C31:K31"/>
    <mergeCell ref="L31:AJ31"/>
    <mergeCell ref="C32:K32"/>
    <mergeCell ref="L32:AJ32"/>
    <mergeCell ref="B16:Y16"/>
    <mergeCell ref="B27:AF27"/>
    <mergeCell ref="C28:K28"/>
    <mergeCell ref="L28:AJ28"/>
    <mergeCell ref="C29:K29"/>
    <mergeCell ref="L29:AJ29"/>
  </mergeCells>
  <phoneticPr fontId="10"/>
  <conditionalFormatting sqref="D70:D169">
    <cfRule type="cellIs" dxfId="12" priority="7" operator="equal">
      <formula>""</formula>
    </cfRule>
  </conditionalFormatting>
  <conditionalFormatting sqref="L28:L38">
    <cfRule type="cellIs" dxfId="11" priority="12" operator="equal">
      <formula>""</formula>
    </cfRule>
  </conditionalFormatting>
  <conditionalFormatting sqref="L50:L51">
    <cfRule type="cellIs" dxfId="10" priority="2" operator="equal">
      <formula>""</formula>
    </cfRule>
  </conditionalFormatting>
  <conditionalFormatting sqref="L57:L58">
    <cfRule type="cellIs" dxfId="9" priority="8" operator="equal">
      <formula>""</formula>
    </cfRule>
  </conditionalFormatting>
  <conditionalFormatting sqref="L42:AG42">
    <cfRule type="cellIs" dxfId="8" priority="9" operator="equal">
      <formula>""</formula>
    </cfRule>
  </conditionalFormatting>
  <conditionalFormatting sqref="L54:AG54">
    <cfRule type="cellIs" dxfId="7" priority="11" operator="equal">
      <formula>""</formula>
    </cfRule>
  </conditionalFormatting>
  <conditionalFormatting sqref="AC70:AC169">
    <cfRule type="cellIs" dxfId="6" priority="3" operator="equal">
      <formula>""</formula>
    </cfRule>
  </conditionalFormatting>
  <conditionalFormatting sqref="AH42">
    <cfRule type="notContainsBlanks" dxfId="5" priority="1">
      <formula>LEN(TRIM(AH42))&gt;0</formula>
    </cfRule>
  </conditionalFormatting>
  <conditionalFormatting sqref="AI50">
    <cfRule type="cellIs" dxfId="4" priority="10" operator="equal">
      <formula>""</formula>
    </cfRule>
  </conditionalFormatting>
  <conditionalFormatting sqref="AK70:AX169">
    <cfRule type="cellIs" dxfId="3" priority="6" operator="equal">
      <formula>""</formula>
    </cfRule>
  </conditionalFormatting>
  <conditionalFormatting sqref="AU42:BH42">
    <cfRule type="notContainsBlanks" dxfId="2" priority="13">
      <formula>LEN(TRIM(AU42))&gt;0</formula>
    </cfRule>
  </conditionalFormatting>
  <conditionalFormatting sqref="CK88:CK90">
    <cfRule type="cellIs" dxfId="1" priority="4" operator="equal">
      <formula>""</formula>
    </cfRule>
  </conditionalFormatting>
  <conditionalFormatting sqref="CK76:DF79 CK82:CK85">
    <cfRule type="cellIs" dxfId="0" priority="5" operator="equal">
      <formula>""</formula>
    </cfRule>
  </conditionalFormatting>
  <dataValidations disablePrompts="1" count="11">
    <dataValidation type="list" allowBlank="1" showInputMessage="1" showErrorMessage="1" sqref="CK78:DF78" xr:uid="{B8D58E79-0A09-406B-9E91-74B9D20E488B}">
      <formula1>"千葉 俊介,川村 龍生,櫻井 健揮,海沼 伸治,三浦 達也,戸塚 祐司,坂本 宏行,千葉 与基,柴田 卓也"</formula1>
    </dataValidation>
    <dataValidation type="list" allowBlank="1" showInputMessage="1" showErrorMessage="1" sqref="CK90:DF90" xr:uid="{06DEEC32-4AEF-4AAC-BA1A-EA68CAB8AD07}">
      <formula1>"3,4"</formula1>
    </dataValidation>
    <dataValidation type="list" allowBlank="1" showInputMessage="1" showErrorMessage="1" sqref="CK88:DF88" xr:uid="{DB6C0DB6-C2F0-481A-AE83-A19AC8C543EB}">
      <formula1>"JIS A 1481 -1及び-5,JIS A 1481 -2及び-3"</formula1>
    </dataValidation>
    <dataValidation type="list" allowBlank="1" showInputMessage="1" showErrorMessage="1" sqref="CK77:DF77 CK82:CK85" xr:uid="{A53CABC3-2273-48C5-BDE1-D631B703E308}">
      <formula1>"有,無"</formula1>
    </dataValidation>
    <dataValidation type="list" allowBlank="1" showInputMessage="1" showErrorMessage="1" sqref="CK76:DF76" xr:uid="{5401000A-925D-4BB9-8587-DA3836580500}">
      <formula1>"持ち込み,自社採取"</formula1>
    </dataValidation>
    <dataValidation type="list" allowBlank="1" showInputMessage="1" showErrorMessage="1" sqref="AU67:AX67" xr:uid="{65271307-9270-4B45-90C4-D372BC02FD14}">
      <formula1>"千葉　俊介,川村　龍生,櫻井　健揮,海沼　伸治,三浦　達也,戸塚　祐司,坂本　宏行,千葉　与基,柴田　卓也"</formula1>
    </dataValidation>
    <dataValidation type="list" allowBlank="1" showInputMessage="1" showErrorMessage="1" sqref="L38" xr:uid="{6AFBD90D-C1C6-4A57-BF55-35B2C47E6127}">
      <formula1>"メール,FAX"</formula1>
    </dataValidation>
    <dataValidation type="list" allowBlank="1" showInputMessage="1" showErrorMessage="1" sqref="AU70:AX169" xr:uid="{A393D6D7-3984-4D99-9E5E-902670E817A1}">
      <formula1>",定性,定性+定量"</formula1>
    </dataValidation>
    <dataValidation type="list" allowBlank="1" showInputMessage="1" showErrorMessage="1" sqref="L54:AG54" xr:uid="{ED9D2960-5D65-48F3-B45F-A447B0DE518F}">
      <formula1>"廃棄,要返却"</formula1>
    </dataValidation>
    <dataValidation type="list" allowBlank="1" showInputMessage="1" showErrorMessage="1" sqref="L42:AG42" xr:uid="{FB1B2724-1669-496D-AC7A-8FF6253163FD}">
      <formula1>"通常納期,特急納期"</formula1>
    </dataValidation>
    <dataValidation type="whole" operator="greaterThanOrEqual" allowBlank="1" showInputMessage="1" showErrorMessage="1" sqref="L51" xr:uid="{6CF43786-6065-4586-8156-EA5FF7F63981}">
      <formula1>0</formula1>
    </dataValidation>
  </dataValidations>
  <hyperlinks>
    <hyperlink ref="J5" r:id="rId1" xr:uid="{F2753C79-CEA6-4D56-A899-5111FAC95790}"/>
  </hyperlinks>
  <pageMargins left="0.7" right="0.7" top="0.75" bottom="0.75" header="0" footer="0"/>
  <pageSetup paperSize="9" scale="33" orientation="portrait" r:id="rId2"/>
  <headerFooter>
    <oddFooter>&amp;L&amp;"游ゴシック,標準"アスベスト含有分析受付表（Chat Field対応） 第2版&amp;R&amp;"游ゴシック,標準"QD7621-16</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32B4A-370F-4368-BE41-688A5D5EE183}">
  <dimension ref="B2:B25"/>
  <sheetViews>
    <sheetView zoomScaleNormal="100" workbookViewId="0"/>
  </sheetViews>
  <sheetFormatPr defaultColWidth="8.88671875" defaultRowHeight="18"/>
  <cols>
    <col min="1" max="16384" width="8.88671875" style="85"/>
  </cols>
  <sheetData>
    <row r="2" spans="2:2">
      <c r="B2" s="84" t="s">
        <v>133</v>
      </c>
    </row>
    <row r="3" spans="2:2">
      <c r="B3" s="85" t="s">
        <v>134</v>
      </c>
    </row>
    <row r="4" spans="2:2">
      <c r="B4" s="85" t="s">
        <v>135</v>
      </c>
    </row>
    <row r="23" spans="2:2">
      <c r="B23" s="84" t="s">
        <v>136</v>
      </c>
    </row>
    <row r="24" spans="2:2">
      <c r="B24" s="85" t="s">
        <v>137</v>
      </c>
    </row>
    <row r="25" spans="2:2">
      <c r="B25" s="85" t="s">
        <v>135</v>
      </c>
    </row>
  </sheetData>
  <sheetProtection algorithmName="SHA-512" hashValue="7qTXM2qkDqNeY92NoiWhK2UwQUSTbf6wISibmI2psvRBX4vm5mcDWnGASDpRx6Cy5287LniIerNRHqD7DpfhJA==" saltValue="h7QGo4ZhVBNkVlrhh6rm6Q==" spinCount="100000" sheet="1" objects="1" scenarios="1"/>
  <phoneticPr fontId="10"/>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31b3539-e513-40c8-9eb7-7e029f9c3094">
      <Terms xmlns="http://schemas.microsoft.com/office/infopath/2007/PartnerControls"/>
    </lcf76f155ced4ddcb4097134ff3c332f>
    <TaxCatchAll xmlns="71512947-b30c-4ecf-a565-81e2ab5f094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ADBFD0CBC13DD4FA4F824DF44153E7D" ma:contentTypeVersion="14" ma:contentTypeDescription="新しいドキュメントを作成します。" ma:contentTypeScope="" ma:versionID="e89da6173c6e12430abb4083c9473d0c">
  <xsd:schema xmlns:xsd="http://www.w3.org/2001/XMLSchema" xmlns:xs="http://www.w3.org/2001/XMLSchema" xmlns:p="http://schemas.microsoft.com/office/2006/metadata/properties" xmlns:ns2="631b3539-e513-40c8-9eb7-7e029f9c3094" xmlns:ns3="71512947-b30c-4ecf-a565-81e2ab5f094e" targetNamespace="http://schemas.microsoft.com/office/2006/metadata/properties" ma:root="true" ma:fieldsID="ceedbcd955d7c51a59d61498ae8f3329" ns2:_="" ns3:_="">
    <xsd:import namespace="631b3539-e513-40c8-9eb7-7e029f9c3094"/>
    <xsd:import namespace="71512947-b30c-4ecf-a565-81e2ab5f09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b3539-e513-40c8-9eb7-7e029f9c30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631d6e6-ca73-495a-aea5-7726204e1d1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512947-b30c-4ecf-a565-81e2ab5f094e"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74344e82-ac3c-4577-813e-459a6cb1c0e5}" ma:internalName="TaxCatchAll" ma:showField="CatchAllData" ma:web="71512947-b30c-4ecf-a565-81e2ab5f09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63D124-8FCD-4A90-BF8D-98F4ED626C23}">
  <ds:schemaRef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elements/1.1/"/>
    <ds:schemaRef ds:uri="631b3539-e513-40c8-9eb7-7e029f9c3094"/>
    <ds:schemaRef ds:uri="71512947-b30c-4ecf-a565-81e2ab5f094e"/>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EF581040-48AF-4B9F-828C-326FE40DAD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b3539-e513-40c8-9eb7-7e029f9c3094"/>
    <ds:schemaRef ds:uri="71512947-b30c-4ecf-a565-81e2ab5f09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650C79-B1E9-4655-8023-4A9BE7C57D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受付表</vt:lpstr>
      <vt:lpstr>送付書</vt:lpstr>
      <vt:lpstr>受付表 (記入例)</vt:lpstr>
      <vt:lpstr>速報・報告書見本</vt:lpstr>
      <vt:lpstr>送付書!Print_Area</vt:lpstr>
      <vt:lpstr>'受付表 (記入例)'!紙を郵送</vt:lpstr>
      <vt:lpstr>紙を郵送</vt:lpstr>
      <vt:lpstr>'受付表 (記入例)'!成績書</vt:lpstr>
      <vt:lpstr>成績書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81803</dc:creator>
  <cp:keywords/>
  <dc:description/>
  <cp:lastModifiedBy>貴史 桐田</cp:lastModifiedBy>
  <cp:revision/>
  <cp:lastPrinted>2024-10-05T07:08:41Z</cp:lastPrinted>
  <dcterms:created xsi:type="dcterms:W3CDTF">2022-03-14T00:42:19Z</dcterms:created>
  <dcterms:modified xsi:type="dcterms:W3CDTF">2024-10-05T07:13:26Z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0x0101005ADBFD0CBC13DD4FA4F824DF44153E7D</vt:lpwstr>
  </property>
  <property fmtid="{D5CDD505-2E9C-101B-9397-08002B2CF9AE}" pid="3" name="MediaServiceImageTags">
    <vt:lpwstr/>
  </property>
</Properties>
</file>